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Hala produkcyjna\!!!!! Dokumentacja hali produkcyjnej 2017\!!!!! oferty firm budowlanych\Pytanie i tabele\"/>
    </mc:Choice>
  </mc:AlternateContent>
  <xr:revisionPtr revIDLastSave="0" documentId="13_ncr:1_{2280B691-C77A-4DAC-8620-0500DEA91F24}" xr6:coauthVersionLast="47" xr6:coauthVersionMax="47" xr10:uidLastSave="{00000000-0000-0000-0000-000000000000}"/>
  <bookViews>
    <workbookView xWindow="-120" yWindow="-120" windowWidth="38640" windowHeight="21240" xr2:uid="{DCB0CEB6-F4B2-41E5-B6AA-B5B7A550E02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5" i="1" l="1"/>
  <c r="F403" i="1"/>
  <c r="F402" i="1"/>
  <c r="F401" i="1"/>
  <c r="F400" i="1"/>
  <c r="F399" i="1"/>
  <c r="F398" i="1"/>
  <c r="F397" i="1"/>
  <c r="F396" i="1"/>
  <c r="F395" i="1"/>
  <c r="F394" i="1"/>
  <c r="G392" i="1" s="1"/>
  <c r="F393" i="1"/>
  <c r="F391" i="1"/>
  <c r="F390" i="1"/>
  <c r="F389" i="1"/>
  <c r="F388" i="1"/>
  <c r="F387" i="1"/>
  <c r="F386" i="1"/>
  <c r="F385" i="1"/>
  <c r="F384" i="1"/>
  <c r="F383" i="1"/>
  <c r="F382" i="1"/>
  <c r="F381" i="1"/>
  <c r="G376" i="1" s="1"/>
  <c r="F380" i="1"/>
  <c r="F379" i="1"/>
  <c r="F378" i="1"/>
  <c r="F377" i="1"/>
  <c r="F375" i="1"/>
  <c r="F374" i="1"/>
  <c r="F373" i="1"/>
  <c r="G368" i="1" s="1"/>
  <c r="F372" i="1"/>
  <c r="F371" i="1"/>
  <c r="F370" i="1"/>
  <c r="F369" i="1"/>
  <c r="F367" i="1"/>
  <c r="F366" i="1"/>
  <c r="F365" i="1"/>
  <c r="G362" i="1" s="1"/>
  <c r="F364" i="1"/>
  <c r="F363" i="1"/>
  <c r="F361" i="1"/>
  <c r="F360" i="1"/>
  <c r="F359" i="1"/>
  <c r="F358" i="1"/>
  <c r="F357" i="1"/>
  <c r="G354" i="1" s="1"/>
  <c r="F356" i="1"/>
  <c r="F355" i="1"/>
  <c r="F353" i="1"/>
  <c r="F352" i="1"/>
  <c r="F351" i="1"/>
  <c r="F350" i="1"/>
  <c r="G349" i="1"/>
  <c r="F348" i="1"/>
  <c r="F347" i="1"/>
  <c r="F346" i="1"/>
  <c r="F345" i="1"/>
  <c r="F344" i="1"/>
  <c r="F343" i="1"/>
  <c r="F342" i="1"/>
  <c r="F341" i="1"/>
  <c r="G340" i="1" s="1"/>
  <c r="F339" i="1"/>
  <c r="F338" i="1"/>
  <c r="F337" i="1"/>
  <c r="F336" i="1"/>
  <c r="F335" i="1"/>
  <c r="F334" i="1"/>
  <c r="F333" i="1"/>
  <c r="F332" i="1"/>
  <c r="G331" i="1" s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G311" i="1" s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G297" i="1" s="1"/>
  <c r="F296" i="1"/>
  <c r="F295" i="1"/>
  <c r="F294" i="1"/>
  <c r="F293" i="1"/>
  <c r="F292" i="1"/>
  <c r="F291" i="1"/>
  <c r="F290" i="1"/>
  <c r="F289" i="1"/>
  <c r="G287" i="1" s="1"/>
  <c r="F288" i="1"/>
  <c r="F286" i="1"/>
  <c r="F285" i="1"/>
  <c r="F284" i="1"/>
  <c r="G278" i="1" s="1"/>
  <c r="F283" i="1"/>
  <c r="F282" i="1"/>
  <c r="F281" i="1"/>
  <c r="F280" i="1"/>
  <c r="F279" i="1"/>
  <c r="F271" i="1"/>
  <c r="F270" i="1"/>
  <c r="F262" i="1"/>
  <c r="F261" i="1"/>
  <c r="F260" i="1"/>
  <c r="F259" i="1"/>
  <c r="F258" i="1"/>
  <c r="F257" i="1"/>
  <c r="F256" i="1"/>
  <c r="F255" i="1"/>
  <c r="F249" i="1"/>
  <c r="F242" i="1"/>
  <c r="F227" i="1"/>
  <c r="F220" i="1"/>
  <c r="F217" i="1"/>
  <c r="F173" i="1"/>
  <c r="F154" i="1"/>
  <c r="G153" i="1"/>
  <c r="F152" i="1"/>
  <c r="F151" i="1"/>
  <c r="F150" i="1"/>
  <c r="F148" i="1"/>
  <c r="F147" i="1"/>
  <c r="F146" i="1"/>
  <c r="F144" i="1"/>
  <c r="F143" i="1"/>
  <c r="G135" i="1" s="1"/>
  <c r="F142" i="1"/>
  <c r="F141" i="1"/>
  <c r="F139" i="1"/>
  <c r="F138" i="1"/>
  <c r="F137" i="1"/>
  <c r="F134" i="1"/>
  <c r="F133" i="1"/>
  <c r="F132" i="1"/>
  <c r="F131" i="1"/>
  <c r="F130" i="1"/>
  <c r="F129" i="1"/>
  <c r="F127" i="1"/>
  <c r="F126" i="1"/>
  <c r="F125" i="1"/>
  <c r="F124" i="1"/>
  <c r="F123" i="1"/>
  <c r="F122" i="1"/>
  <c r="F120" i="1"/>
  <c r="F119" i="1"/>
  <c r="F118" i="1"/>
  <c r="F117" i="1"/>
  <c r="F116" i="1"/>
  <c r="F115" i="1"/>
  <c r="G107" i="1" s="1"/>
  <c r="F114" i="1"/>
  <c r="F113" i="1"/>
  <c r="F112" i="1"/>
  <c r="F110" i="1"/>
  <c r="F109" i="1"/>
  <c r="F106" i="1"/>
  <c r="F105" i="1"/>
  <c r="G104" i="1" s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G86" i="1" s="1"/>
  <c r="F88" i="1"/>
  <c r="F87" i="1"/>
  <c r="F85" i="1"/>
  <c r="F84" i="1"/>
  <c r="F83" i="1"/>
  <c r="F82" i="1"/>
  <c r="F81" i="1"/>
  <c r="G79" i="1" s="1"/>
  <c r="F80" i="1"/>
  <c r="F78" i="1"/>
  <c r="G77" i="1" s="1"/>
  <c r="F76" i="1"/>
  <c r="F75" i="1"/>
  <c r="F74" i="1"/>
  <c r="G73" i="1"/>
  <c r="F72" i="1"/>
  <c r="F71" i="1"/>
  <c r="F70" i="1"/>
  <c r="F68" i="1"/>
  <c r="F67" i="1"/>
  <c r="F66" i="1"/>
  <c r="F65" i="1"/>
  <c r="G63" i="1"/>
  <c r="F62" i="1"/>
  <c r="F61" i="1"/>
  <c r="F60" i="1"/>
  <c r="G58" i="1" s="1"/>
  <c r="F57" i="1"/>
  <c r="F56" i="1"/>
  <c r="F55" i="1"/>
  <c r="F53" i="1"/>
  <c r="G50" i="1" s="1"/>
  <c r="F52" i="1"/>
  <c r="F51" i="1"/>
  <c r="F49" i="1"/>
  <c r="F48" i="1"/>
  <c r="F47" i="1"/>
  <c r="G46" i="1"/>
  <c r="F45" i="1"/>
  <c r="F44" i="1"/>
  <c r="F43" i="1"/>
  <c r="F42" i="1"/>
  <c r="F41" i="1"/>
  <c r="F40" i="1"/>
  <c r="F39" i="1"/>
  <c r="F38" i="1"/>
  <c r="F37" i="1"/>
  <c r="G35" i="1" s="1"/>
  <c r="F34" i="1"/>
  <c r="F33" i="1"/>
  <c r="F32" i="1"/>
  <c r="F31" i="1"/>
  <c r="G29" i="1"/>
  <c r="F28" i="1"/>
  <c r="F27" i="1"/>
  <c r="F26" i="1"/>
  <c r="F25" i="1"/>
  <c r="F24" i="1"/>
  <c r="G22" i="1" s="1"/>
  <c r="F23" i="1"/>
  <c r="F21" i="1"/>
  <c r="F20" i="1"/>
  <c r="F19" i="1"/>
  <c r="F18" i="1"/>
  <c r="F17" i="1"/>
  <c r="F16" i="1"/>
  <c r="G15" i="1" s="1"/>
  <c r="F14" i="1"/>
  <c r="F13" i="1"/>
  <c r="G12" i="1"/>
  <c r="F8" i="1"/>
  <c r="G5" i="1" s="1"/>
  <c r="F7" i="1"/>
  <c r="F6" i="1"/>
  <c r="G407" i="1" l="1"/>
  <c r="F407" i="1" s="1"/>
</calcChain>
</file>

<file path=xl/sharedStrings.xml><?xml version="1.0" encoding="utf-8"?>
<sst xmlns="http://schemas.openxmlformats.org/spreadsheetml/2006/main" count="1173" uniqueCount="814">
  <si>
    <r>
      <t>Rozbudowa, przebudowa i nadbudowa zakładu przemysłowego o część magazynową i produkcyjną wraz z budową nowej części biurowej, portiernią oraz instalacjami wewnętrznymi, zewnętrznymi, infrastrukturą towarzyszącą, układem komunikacji i parkingami oraz niezbędnymi urządzeniami budowlanymi"
przy ul. Obrońców Mogilna 3 w Mogilnie</t>
    </r>
    <r>
      <rPr>
        <sz val="10"/>
        <rFont val="Calibri Light"/>
        <family val="2"/>
        <charset val="238"/>
      </rPr>
      <t>.</t>
    </r>
  </si>
  <si>
    <t>Lp.</t>
  </si>
  <si>
    <t>Opis robót</t>
  </si>
  <si>
    <t>Jednostka miary</t>
  </si>
  <si>
    <t>Przedmiar robót</t>
  </si>
  <si>
    <t>Cena jednostkowa netto</t>
  </si>
  <si>
    <t>Wartość netto</t>
  </si>
  <si>
    <t>Wartość netto grupy</t>
  </si>
  <si>
    <t>1.0</t>
  </si>
  <si>
    <t>Obsługa inwestycyjna budowy</t>
  </si>
  <si>
    <t>1.1</t>
  </si>
  <si>
    <t>Obsługa geodezyjna budowy</t>
  </si>
  <si>
    <t>kpl</t>
  </si>
  <si>
    <t>1.2</t>
  </si>
  <si>
    <t>Obsługa geotechniczna budowy</t>
  </si>
  <si>
    <t>1.3</t>
  </si>
  <si>
    <t>Zaplecze budowy i plac budowy-Koszty ogólne(10 miesięcy)
-wynagrodzeń pracowników, delegacji, samochodów służbowych,
-wynajmu kontenerów,
-organizacji zaplecza budowy(ogrodzenie,oświetlenie),
-ochrony,
-obsługi BHP,
-gospodarki odpadami, 
-mediów,
-gwarancji, ubezpieczeń,
-sprzątania bieżącego i pobudowlanego,
-badań,rozruchów,
-nadzoru branżowego,
-najem sprzętu drobnego.</t>
  </si>
  <si>
    <t>1.4</t>
  </si>
  <si>
    <t>Budowa oraz likwidacja zaplecza budowy oraz elementów i obiektów placu budowy, dozór i utrzymanie</t>
  </si>
  <si>
    <t>1.5</t>
  </si>
  <si>
    <t>Zasilanie elektryczne placu budowy</t>
  </si>
  <si>
    <t>1.6</t>
  </si>
  <si>
    <t>Zasilanie w wodę i zagospodarowanie ścieków</t>
  </si>
  <si>
    <t>2.0</t>
  </si>
  <si>
    <t>Roboty przygotowawcze</t>
  </si>
  <si>
    <t>2.1</t>
  </si>
  <si>
    <t>Usunięcie drzew i krzewów</t>
  </si>
  <si>
    <t>2.2</t>
  </si>
  <si>
    <t>Demontaże: mur oporowy dokowy - 49 mb, istniejące ogrodzenie bez podmurówki na dł.224 mb</t>
  </si>
  <si>
    <t>3.0</t>
  </si>
  <si>
    <t>Roboty ziemne</t>
  </si>
  <si>
    <t>3.1</t>
  </si>
  <si>
    <r>
      <t xml:space="preserve">Odhumusowanie - </t>
    </r>
    <r>
      <rPr>
        <b/>
        <sz val="10"/>
        <color rgb="FF000000"/>
        <rFont val="Calibri Light"/>
        <family val="2"/>
        <charset val="238"/>
      </rPr>
      <t>humus składowany na zakupionej działce przez inwestora</t>
    </r>
  </si>
  <si>
    <t>m3</t>
  </si>
  <si>
    <t>3.2</t>
  </si>
  <si>
    <t>Usunięcie nasypu niebudowlanego wraz z wywozem</t>
  </si>
  <si>
    <t>3.3</t>
  </si>
  <si>
    <t>Wykop pod fundamenty, nawierzchnie drogowe i zbiorniki  - grunt na odkład - materiał składowany na zakupionej działce przez inwestora</t>
  </si>
  <si>
    <t>3.4</t>
  </si>
  <si>
    <t>Zasypanie wykopów materiałem z odkładu</t>
  </si>
  <si>
    <t>3.5</t>
  </si>
  <si>
    <t>Makroniwelacja terenu i rozplantowanie ziemi z wykopów na terenie zielonym przyległym do hali od strony zachodniej - nadmiar ziemi na odkład</t>
  </si>
  <si>
    <t>3.6</t>
  </si>
  <si>
    <t>Stabilizacja pod posadzkę</t>
  </si>
  <si>
    <t>m2</t>
  </si>
  <si>
    <t>4.0</t>
  </si>
  <si>
    <t>Roboty fundamentowe</t>
  </si>
  <si>
    <t>4.1</t>
  </si>
  <si>
    <t>Podłoża betonowe pod stopy i ławy fundamentowe</t>
  </si>
  <si>
    <t>4.2</t>
  </si>
  <si>
    <t>Stopy fundamentowe żelbetowe (zbrojenie 90kg/m3)</t>
  </si>
  <si>
    <t>4.3</t>
  </si>
  <si>
    <t>Wytyki pod słupy prefabrykowane</t>
  </si>
  <si>
    <t>kg</t>
  </si>
  <si>
    <t>4.4</t>
  </si>
  <si>
    <t>Podwaliny fundamentowe prefabrykowane - 56 sztuk</t>
  </si>
  <si>
    <t>4.5</t>
  </si>
  <si>
    <t>Ławy fundamentowe żelbetowe (zbrojenie 70kg/m3) - ławy dokowe i ławy część socjalna</t>
  </si>
  <si>
    <t>4.6</t>
  </si>
  <si>
    <t>Doki prefabrykowane</t>
  </si>
  <si>
    <t>5.0</t>
  </si>
  <si>
    <t>Izolacje</t>
  </si>
  <si>
    <t>5.1</t>
  </si>
  <si>
    <t>Izolacja przeciwwilgociowa</t>
  </si>
  <si>
    <t>5.1.1</t>
  </si>
  <si>
    <t>Izolacja przeciwwilgociowa ścian fundamentowych - część socjalna</t>
  </si>
  <si>
    <t>5.1.2</t>
  </si>
  <si>
    <t>izolacja stóp, ław</t>
  </si>
  <si>
    <t>5.2</t>
  </si>
  <si>
    <t>Izolacja termiczna podwalin (XPS, gr. 10 cm)</t>
  </si>
  <si>
    <t>5.3</t>
  </si>
  <si>
    <t>Izolacja termiczna ścian fundamentowych (XPS gr. 15cm) - dotyczy części socjalnej</t>
  </si>
  <si>
    <t>6.0</t>
  </si>
  <si>
    <t>Konstrukcja żelbetowa budynku</t>
  </si>
  <si>
    <t>6.1</t>
  </si>
  <si>
    <t xml:space="preserve">Ściany żelbetowe </t>
  </si>
  <si>
    <t>6.1.1</t>
  </si>
  <si>
    <t>Ściany żelbetowe monolityczne (zbrojenie 120kg/m3) - dla socjalnej części</t>
  </si>
  <si>
    <t>6.1.2</t>
  </si>
  <si>
    <t>Ściana żelbetowa ppoż. [lub z dyli] - w osi 21</t>
  </si>
  <si>
    <t>6.2</t>
  </si>
  <si>
    <t>Słupy żelbetowe prefabrykowane</t>
  </si>
  <si>
    <t>6.3</t>
  </si>
  <si>
    <t>Dźwigary żelbetowe prefabrykowane</t>
  </si>
  <si>
    <t>6.4</t>
  </si>
  <si>
    <t>Ściany prefabrykowane SP i SD (dokowe)</t>
  </si>
  <si>
    <t>6.5</t>
  </si>
  <si>
    <t>Belki podsuwnicowe prefabrykowane</t>
  </si>
  <si>
    <t>6.6</t>
  </si>
  <si>
    <t>Strop typu Filigran - nad częścią socjalną [w osi D-C]</t>
  </si>
  <si>
    <t>6.7</t>
  </si>
  <si>
    <t>Strop monolityczny - nad częścią socjalną [narożnik hali oś 1-2]</t>
  </si>
  <si>
    <t>6.8</t>
  </si>
  <si>
    <t>Zbrojenie stropu monolitycznego - nad częścią socjalną</t>
  </si>
  <si>
    <t>7.0</t>
  </si>
  <si>
    <t>Konstrukcje stalowe</t>
  </si>
  <si>
    <t>7.1</t>
  </si>
  <si>
    <t>Ryglówka ścienna, bramowa, drzwiowa i okienna - zewnętrzna</t>
  </si>
  <si>
    <t>7.2</t>
  </si>
  <si>
    <t>Ryglówka ścienna, bramowa, drzwiowa - wewnętrzna</t>
  </si>
  <si>
    <t>7.3</t>
  </si>
  <si>
    <t>Odboje i kęsy stalowe dla suwnicy mocowane do belki podsuwnicowej prefabrykowanej</t>
  </si>
  <si>
    <t>kpl.</t>
  </si>
  <si>
    <t>8.0</t>
  </si>
  <si>
    <t>Ściany</t>
  </si>
  <si>
    <t>8.1</t>
  </si>
  <si>
    <t>Ściany fundamentowe, murowane z bloczków betonowych, gr. 20 cm - dla części socjalnej</t>
  </si>
  <si>
    <t>8.2</t>
  </si>
  <si>
    <t>Ściany murowane z bloczków wapienno-piaskowych typu Silka, gr. 12 cm (dla poczmieszczeń socjalnych)</t>
  </si>
  <si>
    <t>8.3</t>
  </si>
  <si>
    <t>Belki, trzpienie, wieńce i nadproża żelbetowe (dla części socjalnej)</t>
  </si>
  <si>
    <t>8.4</t>
  </si>
  <si>
    <t>Nadproża prefabrykowane - część socjalna</t>
  </si>
  <si>
    <t>8.4.1</t>
  </si>
  <si>
    <t>w ścianie monolitycznej  gr. 20cm</t>
  </si>
  <si>
    <t>8.4.2</t>
  </si>
  <si>
    <t>w ściankach działowych (wewn.) 12cm</t>
  </si>
  <si>
    <t>mb</t>
  </si>
  <si>
    <t>8.5</t>
  </si>
  <si>
    <t>Ściany wewnętrzne z płyty warstwowej PIR, gr. 10cm</t>
  </si>
  <si>
    <t>9.0</t>
  </si>
  <si>
    <t>Dach</t>
  </si>
  <si>
    <t>9.1</t>
  </si>
  <si>
    <t>Dach hali - etap I</t>
  </si>
  <si>
    <t>9.1.1</t>
  </si>
  <si>
    <t>dostawa blachy trapezowej + ułożenie</t>
  </si>
  <si>
    <t>9.2</t>
  </si>
  <si>
    <t>Wykonanie pokrycia na dachu: wełna gr. 25 cm + membrana gr. 1,5mm</t>
  </si>
  <si>
    <t>9.3</t>
  </si>
  <si>
    <t>System asekuracji</t>
  </si>
  <si>
    <t>10.0</t>
  </si>
  <si>
    <t>Posadzki</t>
  </si>
  <si>
    <t>10.1</t>
  </si>
  <si>
    <t>Posadzka przemysłowa na gruncie - hala</t>
  </si>
  <si>
    <t>10.1.1</t>
  </si>
  <si>
    <t>podkład z chudego betonu C12/15 gr. 10cm</t>
  </si>
  <si>
    <t>10.1.2</t>
  </si>
  <si>
    <r>
      <t xml:space="preserve">posadzka gr. </t>
    </r>
    <r>
      <rPr>
        <b/>
        <sz val="10"/>
        <color rgb="FF000000"/>
        <rFont val="Calibri Light"/>
        <family val="2"/>
        <charset val="238"/>
      </rPr>
      <t>18cm</t>
    </r>
    <r>
      <rPr>
        <sz val="10"/>
        <color rgb="FF000000"/>
        <rFont val="Calibri Light"/>
        <family val="2"/>
        <charset val="238"/>
      </rPr>
      <t xml:space="preserve">   50kN/m2 </t>
    </r>
  </si>
  <si>
    <t>10.1.3</t>
  </si>
  <si>
    <t>podkład z chudego betonu, gr. 10 cm</t>
  </si>
  <si>
    <t>10.1.4</t>
  </si>
  <si>
    <r>
      <t xml:space="preserve">posadzka gr. </t>
    </r>
    <r>
      <rPr>
        <b/>
        <sz val="10"/>
        <color rgb="FF000000"/>
        <rFont val="Calibri Light"/>
        <family val="2"/>
        <charset val="238"/>
      </rPr>
      <t>25cm</t>
    </r>
    <r>
      <rPr>
        <sz val="10"/>
        <color rgb="FF000000"/>
        <rFont val="Calibri Light"/>
        <family val="2"/>
        <charset val="238"/>
      </rPr>
      <t xml:space="preserve">  150kN/m2</t>
    </r>
  </si>
  <si>
    <t>10.2</t>
  </si>
  <si>
    <t>Posadzka na gruncie - pomieszczenia socjalne w hali</t>
  </si>
  <si>
    <t>10.2.1</t>
  </si>
  <si>
    <t>posadzka betonowa gr. 10 cm [wg opisu C2]</t>
  </si>
  <si>
    <t>10.2.2</t>
  </si>
  <si>
    <t>XPS 10cm socjal w hali</t>
  </si>
  <si>
    <t>10.2.3</t>
  </si>
  <si>
    <t>11.0</t>
  </si>
  <si>
    <t>Elewacja</t>
  </si>
  <si>
    <t>11.1</t>
  </si>
  <si>
    <t>Obudowa ścian z płyty warstwowej z wełną, gr.20cm w układzie poziomym</t>
  </si>
  <si>
    <t>11.2</t>
  </si>
  <si>
    <t>Obudowa ściany tymczasowej p.poż płytą warstwową z PIR, gr. 10cm</t>
  </si>
  <si>
    <t>11.3</t>
  </si>
  <si>
    <t>Tynk żywiczny na cokole</t>
  </si>
  <si>
    <t>12.0</t>
  </si>
  <si>
    <t>Pasma świetlne</t>
  </si>
  <si>
    <t>12.1</t>
  </si>
  <si>
    <t>13.0</t>
  </si>
  <si>
    <t>Prace związane z połączeniem hali istniejącej z rozbudową</t>
  </si>
  <si>
    <t>13.1</t>
  </si>
  <si>
    <t xml:space="preserve">Wykonanie otworu w istniejącej ścianie hali Lentab - zakładamy, że wycinamy otwór w ścianie z blachy; brak podwaliny prefabrykowanej; </t>
  </si>
  <si>
    <t>13.2</t>
  </si>
  <si>
    <t>Wydzielenie strefy ruchu  - budowa barier</t>
  </si>
  <si>
    <t>13.3</t>
  </si>
  <si>
    <t>Zabezpieczenie wykonanej posadzki na czas tymczasowego ruchu wózków - przyjęto szerokość strefy ruchu 3,0mb</t>
  </si>
  <si>
    <t>13.4</t>
  </si>
  <si>
    <t>Prace na styku elewacji hali istniejącej z nową: demontaż blachy zewnętrznej + obróbka na styku - 2 miejsca styku</t>
  </si>
  <si>
    <t>13.5</t>
  </si>
  <si>
    <t>Połączenie dachów hal: wykonanie attyki, izolacja attyki, wywinięcie membrany, obróbki blacharskie, uszczelnienia</t>
  </si>
  <si>
    <t>13.6</t>
  </si>
  <si>
    <t>Wykonanie koryta odwadniającego na styku hali projektowanej</t>
  </si>
  <si>
    <t>14.0</t>
  </si>
  <si>
    <t>Elementy wykończeniowe wewnętrzne i wyposażenie - dotyczy części socjalnej</t>
  </si>
  <si>
    <t>14.1</t>
  </si>
  <si>
    <t>Tynki gipsowe lub cementowo-wapienne ścian</t>
  </si>
  <si>
    <t>14.2</t>
  </si>
  <si>
    <t>Tynki gipsowe lub cementowo-wapienne sufitów [pom. A0.15 i A0.42]</t>
  </si>
  <si>
    <t>14.3</t>
  </si>
  <si>
    <t>Szpachlowanie ścian - tylko w pomieszczeniach biurowych [nie szpachlujemy ścian w pom. A0.15 i A0.42]</t>
  </si>
  <si>
    <t>14.4</t>
  </si>
  <si>
    <t>Obudowa dekoracyjna mocowana do ściany żelbetowej oraz obudowa urządzeń technicznych mocowana do konstrukcji stalowej</t>
  </si>
  <si>
    <t>poza zakresem</t>
  </si>
  <si>
    <t>14.5</t>
  </si>
  <si>
    <t>Malowanie ścian farbami emulsyjnymi</t>
  </si>
  <si>
    <t>14.6</t>
  </si>
  <si>
    <t>Malowanie sufitów farbami emulsyjnymi</t>
  </si>
  <si>
    <t>14.7</t>
  </si>
  <si>
    <t>Okładziny ścian z płytek cermicznych</t>
  </si>
  <si>
    <t>14.8</t>
  </si>
  <si>
    <t>Płytki podłogowe gresowe</t>
  </si>
  <si>
    <t>14.9</t>
  </si>
  <si>
    <t>Cokoły z płytek cermicznych</t>
  </si>
  <si>
    <t>14.10</t>
  </si>
  <si>
    <t>Zabezpieczone antypyłowe posadzki betonowej : 2x Temafloor Fluat i 2x Temafloor 200</t>
  </si>
  <si>
    <t>14.11</t>
  </si>
  <si>
    <t>Sufit podwieszany ażurowy - typu Barwa System Raster Open Line 75x300 H40</t>
  </si>
  <si>
    <t>14.12</t>
  </si>
  <si>
    <t>Sufit podwieszany ażurowy - typu Barwa System Raster Open Cell 75x75 H40</t>
  </si>
  <si>
    <t>14.13</t>
  </si>
  <si>
    <t>Sufit GK w pomieszczeniach mokrych</t>
  </si>
  <si>
    <t>14.14</t>
  </si>
  <si>
    <t>Ściana działowa g-k 12,5cm [dla pomieszczenia A1.11]</t>
  </si>
  <si>
    <t>14.15</t>
  </si>
  <si>
    <t>Blaty podumywalkowe w sanitariatach + podkonstrukcja pod blat</t>
  </si>
  <si>
    <t>14.16</t>
  </si>
  <si>
    <t>Ścianki HPL [wc w części socjalnej)</t>
  </si>
  <si>
    <t>14.17</t>
  </si>
  <si>
    <t>Przedścianki GK/zabudowy geberit</t>
  </si>
  <si>
    <t>15.0</t>
  </si>
  <si>
    <t>Suwnica</t>
  </si>
  <si>
    <t>15.1</t>
  </si>
  <si>
    <t>15.2</t>
  </si>
  <si>
    <t>Suwnica jednodźwigarowa:
- typ ELV,
- wciągnik linowy typu GM 3063 L6-203.41.064.E
- udźwig Q=6,3t
- rozpiętość suwnicy S=11,32m
- wysokość podnoszenia Hp=6m
- grupa natężenia pracy wg PN/FEM– M6/3m.
- prędkość podnoszenia – 0,8/5 m/min
- prędkość jazdy wciągnika – 5/20 m/min 
- prędkość jazdy suwnicy – 10/40 m/min
Suwnica sterowana za pomocą radia przyciskowego Autec – zamiennie z kasety 
sterowniczej.
Suwnica wyposażona będzie w:
• zabezpieczenie przed przeciążeniem typu LIS-SE,
• dwustopniowy wyłącznik krańcowy jazdy suwnicy z przełączeniem na prędkość małą.
• dwustopniowy wyłącznik krańcowy jazdy wciągnika z przełączeniem na prędkość małą.
• sygnał dźwiękowy</t>
  </si>
  <si>
    <t>szt.</t>
  </si>
  <si>
    <t>16.0</t>
  </si>
  <si>
    <t>Ślusarka i stolarka</t>
  </si>
  <si>
    <t>16.1</t>
  </si>
  <si>
    <t>Ślusarka zewnętrzna</t>
  </si>
  <si>
    <t>16.1.1</t>
  </si>
  <si>
    <t>Drzwi D12 0,9x3,0m</t>
  </si>
  <si>
    <t>[kpl]</t>
  </si>
  <si>
    <t>16.1.2</t>
  </si>
  <si>
    <t>Drzwi D10 0,9x2,0m</t>
  </si>
  <si>
    <t>16.2</t>
  </si>
  <si>
    <t>Stolarka wewnętrzna</t>
  </si>
  <si>
    <t>16.2.1</t>
  </si>
  <si>
    <t>Drzwi D1 0,9x2,0m</t>
  </si>
  <si>
    <t>16.2.2</t>
  </si>
  <si>
    <t xml:space="preserve">Drzwi D2 0,9x2,0m </t>
  </si>
  <si>
    <t>16.2.3</t>
  </si>
  <si>
    <t>Drzwi D3 0,8x2,0m</t>
  </si>
  <si>
    <t>16.2.4</t>
  </si>
  <si>
    <t>Drzwi D7 0,9x3,0m</t>
  </si>
  <si>
    <t>16.2.5</t>
  </si>
  <si>
    <t>Drzwi D8 0,9x3,0m - EI30</t>
  </si>
  <si>
    <t>16.2.6</t>
  </si>
  <si>
    <t>Okno O3 2,96x1,14m - EI30</t>
  </si>
  <si>
    <t>16.2.7</t>
  </si>
  <si>
    <t>Okno 02 1,10x2,96</t>
  </si>
  <si>
    <t>16.2.8</t>
  </si>
  <si>
    <t>Okno 01 1,10x2,96</t>
  </si>
  <si>
    <t>16.2.9</t>
  </si>
  <si>
    <t>Okno 90 - 1,35x1,0</t>
  </si>
  <si>
    <t>16.3</t>
  </si>
  <si>
    <t>Bramy</t>
  </si>
  <si>
    <t>16.3.1</t>
  </si>
  <si>
    <t>brama zewnętrzna B-S01 5000x4500 segmentowa</t>
  </si>
  <si>
    <t>16.3.2</t>
  </si>
  <si>
    <t>Brama B-S02 3000x3000 (segmentowa)</t>
  </si>
  <si>
    <t>16.3.3</t>
  </si>
  <si>
    <t>Brama przesuwna B-P01 3000x3000</t>
  </si>
  <si>
    <t>16.3.4</t>
  </si>
  <si>
    <t>Brama B-S04 3000x3000 (segmentowa)</t>
  </si>
  <si>
    <t>16.3.5</t>
  </si>
  <si>
    <t>Brama B-S05 5000x4500 (segmentowa)</t>
  </si>
  <si>
    <t>16.3.6</t>
  </si>
  <si>
    <t>Brama B-R01 3000x3000 rolowana</t>
  </si>
  <si>
    <t>16.4</t>
  </si>
  <si>
    <t>Doki</t>
  </si>
  <si>
    <t>16.4.1</t>
  </si>
  <si>
    <t>brama doku szer. 3000mm wys. 3000mm, RAL9002, T500 bez przeszklenia</t>
  </si>
  <si>
    <t>16.4.2</t>
  </si>
  <si>
    <t>elektrohydrauliczny pomost przeładunkowy PS z najazdem uchylnym 2000x2500 h600</t>
  </si>
  <si>
    <t>16.4.3</t>
  </si>
  <si>
    <t xml:space="preserve">kurtyna uszczelniająca PMV z rynną deszczową 3450x3400 h600 RAL9005 </t>
  </si>
  <si>
    <t>16.4.4</t>
  </si>
  <si>
    <t>Odbój gumowy PBGP 90 01</t>
  </si>
  <si>
    <t>16.4.5</t>
  </si>
  <si>
    <t>naprowadzacze kół ocynkowane, z rury fi159mm PEF dł. 2000mm, wys. 250mm</t>
  </si>
  <si>
    <t>16.4.6</t>
  </si>
  <si>
    <t>Transport</t>
  </si>
  <si>
    <t>17.0</t>
  </si>
  <si>
    <t xml:space="preserve">Elementy zagospodarowania terenu </t>
  </si>
  <si>
    <t>17.1</t>
  </si>
  <si>
    <r>
      <t xml:space="preserve">Zjazdy i drogi wewnętrzne wraz z krawęznikami. </t>
    </r>
    <r>
      <rPr>
        <b/>
        <sz val="10"/>
        <color rgb="FF000000"/>
        <rFont val="Calibri Light"/>
        <family val="2"/>
        <charset val="238"/>
      </rPr>
      <t>Zakładamy pozostawienie istniejacego wjazdu oraz nawierzchni zgodnie z przedstawionym szkicem</t>
    </r>
    <r>
      <rPr>
        <sz val="10"/>
        <color rgb="FF000000"/>
        <rFont val="Calibri Light"/>
        <family val="2"/>
        <charset val="238"/>
      </rPr>
      <t xml:space="preserve">. </t>
    </r>
  </si>
  <si>
    <t>17.1.1</t>
  </si>
  <si>
    <t>Plac manewrowy wraz z dokami</t>
  </si>
  <si>
    <t>17.1.2</t>
  </si>
  <si>
    <t>Krawężniki betonowe 15x30 na ławie z betonu C12/15</t>
  </si>
  <si>
    <t>17.1.3</t>
  </si>
  <si>
    <t>Połączenie starej nawierzchni z nową</t>
  </si>
  <si>
    <t>17.2</t>
  </si>
  <si>
    <t>Ściany oporowe wzdłuż rampy załadunkowej</t>
  </si>
  <si>
    <t>17.2.1</t>
  </si>
  <si>
    <t>ściana oporowa</t>
  </si>
  <si>
    <t>17.2.2</t>
  </si>
  <si>
    <t>podkład z chudego betonu</t>
  </si>
  <si>
    <t>17.2.3</t>
  </si>
  <si>
    <t xml:space="preserve">izolacja </t>
  </si>
  <si>
    <t>17.2.4</t>
  </si>
  <si>
    <t>barierka stalowa</t>
  </si>
  <si>
    <t>17.3</t>
  </si>
  <si>
    <t>Chodniki, place, parkingi wraz z kraweznikami</t>
  </si>
  <si>
    <t>17.3.1</t>
  </si>
  <si>
    <t>Chodniki</t>
  </si>
  <si>
    <t>17.3.2</t>
  </si>
  <si>
    <t>Obrzeża betonowe 8x30 na ławie z betonu C12/15</t>
  </si>
  <si>
    <t>17.4</t>
  </si>
  <si>
    <t>Opaska szer. 50cm wokół budynków, z kruszywa kamiennego, z krawężnikiem</t>
  </si>
  <si>
    <t>17.5</t>
  </si>
  <si>
    <t>Wiata rowerowa poza zakresem - etap 2</t>
  </si>
  <si>
    <t>17.5.1</t>
  </si>
  <si>
    <t xml:space="preserve">Chudziak pod wiatę gr.15 cm </t>
  </si>
  <si>
    <t>17.5.2</t>
  </si>
  <si>
    <t>Wiata śmietnikowa</t>
  </si>
  <si>
    <t>17.6</t>
  </si>
  <si>
    <t xml:space="preserve">Ogrodzenie </t>
  </si>
  <si>
    <t>18.0</t>
  </si>
  <si>
    <t>Sieci zewnętrzne i instalacje sanitarne</t>
  </si>
  <si>
    <t>18.1</t>
  </si>
  <si>
    <t>Sieć zewnętrzna wodociągowa + zbiornik p.poż + hydranty</t>
  </si>
  <si>
    <t>18.1.1</t>
  </si>
  <si>
    <t>Rurociągi PE110 DN100</t>
  </si>
  <si>
    <t>m</t>
  </si>
  <si>
    <t>18.1.2</t>
  </si>
  <si>
    <t>Podejście do budynku DN100 (żeliwo )</t>
  </si>
  <si>
    <t>pl</t>
  </si>
  <si>
    <t>18.1.3</t>
  </si>
  <si>
    <t>Zasuwa  DN100</t>
  </si>
  <si>
    <t>18.1.4</t>
  </si>
  <si>
    <t>Rurociągi PE DN40</t>
  </si>
  <si>
    <t>18.1.5</t>
  </si>
  <si>
    <t>Zasuwa DN40</t>
  </si>
  <si>
    <t>18.1.6</t>
  </si>
  <si>
    <t>Rurociągi PE DN50</t>
  </si>
  <si>
    <t>18.1.7</t>
  </si>
  <si>
    <t>Zasuwa PE50</t>
  </si>
  <si>
    <t>18.1.8</t>
  </si>
  <si>
    <t>Podejście do budynku DN50</t>
  </si>
  <si>
    <t>18.1.9</t>
  </si>
  <si>
    <t>Włączenie do istniejącej instalacji</t>
  </si>
  <si>
    <t>18.1.10</t>
  </si>
  <si>
    <t>Rurociągi PE FI125</t>
  </si>
  <si>
    <t>18.1.11</t>
  </si>
  <si>
    <t>Studnia ssawna z punktem poboru wody</t>
  </si>
  <si>
    <t>18.1.12</t>
  </si>
  <si>
    <t xml:space="preserve">Nasada strażacka 110 </t>
  </si>
  <si>
    <t>18.1.13</t>
  </si>
  <si>
    <t>Studnia do napełniania zbiornika ppoż</t>
  </si>
  <si>
    <t>18.1.14</t>
  </si>
  <si>
    <t>Zbiornik ppoż 100 m3</t>
  </si>
  <si>
    <t>18.1.15</t>
  </si>
  <si>
    <t>Osadzenie zbiornika ppoż.</t>
  </si>
  <si>
    <t>18.1.16</t>
  </si>
  <si>
    <t>Hydrant ppoż. DN80</t>
  </si>
  <si>
    <t>18.1.17</t>
  </si>
  <si>
    <t>Ulepszanie gruntu</t>
  </si>
  <si>
    <t>18.1.18</t>
  </si>
  <si>
    <t xml:space="preserve">Wywóz urobku </t>
  </si>
  <si>
    <t>19.0</t>
  </si>
  <si>
    <t>Sieć zewnętrzna kanalizacyjna (sanitarna, deszczowa) + zbiornik retencyjny, przepompownie ścieków, separator, osadnik</t>
  </si>
  <si>
    <t>19.1</t>
  </si>
  <si>
    <t>Instalacja kanalizacji sanitarnej</t>
  </si>
  <si>
    <t> </t>
  </si>
  <si>
    <t>19.1.1</t>
  </si>
  <si>
    <t>Pompownia 9,4l/s</t>
  </si>
  <si>
    <t>19.1.2</t>
  </si>
  <si>
    <t>Rurociąg tłoczny PE110</t>
  </si>
  <si>
    <t>19.1.3</t>
  </si>
  <si>
    <t>Rurociągi PVC DN160</t>
  </si>
  <si>
    <t>19.1.4</t>
  </si>
  <si>
    <t>Rurociąg PVC DN200</t>
  </si>
  <si>
    <t>19.1.5</t>
  </si>
  <si>
    <t>Studnia bet. DN1000</t>
  </si>
  <si>
    <t>19.1.6</t>
  </si>
  <si>
    <t>Studnia przyłączeniowa DN 1000 - włączenie do instalacji</t>
  </si>
  <si>
    <t>19.1.7</t>
  </si>
  <si>
    <t>19.1.8</t>
  </si>
  <si>
    <t xml:space="preserve">Podejście do budynku - rura osłonowa </t>
  </si>
  <si>
    <t>19.1.9</t>
  </si>
  <si>
    <t>Odwodnienia</t>
  </si>
  <si>
    <t>19.1.10</t>
  </si>
  <si>
    <t>Odtworzenie nawierzchni</t>
  </si>
  <si>
    <t>19.1.11</t>
  </si>
  <si>
    <t>19.1.12</t>
  </si>
  <si>
    <t>19.2</t>
  </si>
  <si>
    <t>Instalacja kanalizacji deszczowej</t>
  </si>
  <si>
    <t>19.2.1</t>
  </si>
  <si>
    <t>Odwodnienie liniowe</t>
  </si>
  <si>
    <t>19.2.2</t>
  </si>
  <si>
    <t>Pompownia Q=50 l/s (2+0)</t>
  </si>
  <si>
    <t>19.2.3</t>
  </si>
  <si>
    <t xml:space="preserve">Szczelny zbiornik retencyjny 427 m3 630 </t>
  </si>
  <si>
    <t>19.2.4</t>
  </si>
  <si>
    <t xml:space="preserve">Zasypanie z zagęszczeniem </t>
  </si>
  <si>
    <t>19.2.5</t>
  </si>
  <si>
    <t>Montaż</t>
  </si>
  <si>
    <t>19.2.6</t>
  </si>
  <si>
    <t xml:space="preserve">Osadzenie -Dźwig </t>
  </si>
  <si>
    <t>19.2.7</t>
  </si>
  <si>
    <t xml:space="preserve">Wykopy pod zbiornik </t>
  </si>
  <si>
    <t>19.2.8</t>
  </si>
  <si>
    <t xml:space="preserve">Wywóz urobku - zbiornik </t>
  </si>
  <si>
    <t>19.2.9</t>
  </si>
  <si>
    <t>Separator 40/40 l/s</t>
  </si>
  <si>
    <t>19.2.10</t>
  </si>
  <si>
    <t>Osadzenie separatora</t>
  </si>
  <si>
    <t>19.2.11</t>
  </si>
  <si>
    <t>Osadnik 7,5 m3</t>
  </si>
  <si>
    <t>19.2.12</t>
  </si>
  <si>
    <t>Osadzenie osadnika</t>
  </si>
  <si>
    <t>19.2.13</t>
  </si>
  <si>
    <t>Rurociąg tłoczny fi 200</t>
  </si>
  <si>
    <t>19.2.14</t>
  </si>
  <si>
    <t>Studnia bet. DN1200 (rury 500 i 600)</t>
  </si>
  <si>
    <t>19.2.15</t>
  </si>
  <si>
    <t>Studnia bet DN1000</t>
  </si>
  <si>
    <t>19.2.16</t>
  </si>
  <si>
    <t>Studnia tworzywowa DN425</t>
  </si>
  <si>
    <t>19.2.17</t>
  </si>
  <si>
    <t>Studnie bet DN1200 (w ulicy włączenie)</t>
  </si>
  <si>
    <t>19.2.18</t>
  </si>
  <si>
    <t xml:space="preserve">Opłata za zajęcie pasa </t>
  </si>
  <si>
    <t>19.2.19</t>
  </si>
  <si>
    <t>Projekt przyłącza wraz z uzgodnieniami</t>
  </si>
  <si>
    <t>19.2.20</t>
  </si>
  <si>
    <t xml:space="preserve">Projekt organizacji ruchu - budowa przyłącza </t>
  </si>
  <si>
    <t>19.2.21</t>
  </si>
  <si>
    <t>Włączenie do istniejącej instalacji - wykopy ręczne w obrębie istniejącego uzbrojenia</t>
  </si>
  <si>
    <t>19.2.22</t>
  </si>
  <si>
    <t>Rurociągi PVC/PP DN200</t>
  </si>
  <si>
    <t>19.2.23</t>
  </si>
  <si>
    <t>Rurociągi PVC/PP DN315</t>
  </si>
  <si>
    <t>19.2.24</t>
  </si>
  <si>
    <t>Rurociągi PVC/PP DN500</t>
  </si>
  <si>
    <t>19.2.25</t>
  </si>
  <si>
    <t>Rurociągi PVC/PP DN600</t>
  </si>
  <si>
    <t>19.2.26</t>
  </si>
  <si>
    <t>Wpusty betonowe</t>
  </si>
  <si>
    <t>19.2.27</t>
  </si>
  <si>
    <t>Odwodnienie wykopów</t>
  </si>
  <si>
    <t>19.2.28</t>
  </si>
  <si>
    <t>19.2.29</t>
  </si>
  <si>
    <t>Wywóz urobku, utylizacja itp..</t>
  </si>
  <si>
    <t>20.0</t>
  </si>
  <si>
    <t>Wewnętrzna instalacja kanalizacyjna (sanitarna, deszczowa, technologiczna) podposadzkowa</t>
  </si>
  <si>
    <t>20.1</t>
  </si>
  <si>
    <t>PVC FI160 podposadzkowa</t>
  </si>
  <si>
    <t>20.2</t>
  </si>
  <si>
    <t>PVC FI110 podposadzkowa</t>
  </si>
  <si>
    <t>21.0</t>
  </si>
  <si>
    <t>Wewnętrzna instalacja kanalizacyjna (sanitarna, deszczowa, technologiczna) nad posadzką</t>
  </si>
  <si>
    <t>PVC FI110</t>
  </si>
  <si>
    <t>PVC FI75</t>
  </si>
  <si>
    <t>20.3</t>
  </si>
  <si>
    <t xml:space="preserve">PVC FI50 </t>
  </si>
  <si>
    <t>20.4</t>
  </si>
  <si>
    <t xml:space="preserve">Podjeścia pod urządzenia </t>
  </si>
  <si>
    <t>20.5</t>
  </si>
  <si>
    <t xml:space="preserve">Pion z wywiewką </t>
  </si>
  <si>
    <t>20.6</t>
  </si>
  <si>
    <t>Podciśnieniowe odwodnienie dachu podstawowe oraz awaryjne</t>
  </si>
  <si>
    <t>22.0</t>
  </si>
  <si>
    <t>Wewnętrzna instalacja wody zimnej</t>
  </si>
  <si>
    <t>22.1</t>
  </si>
  <si>
    <t>Rurociągi PEX DN40</t>
  </si>
  <si>
    <t>22.2</t>
  </si>
  <si>
    <t>Rurociągi PEX DN32</t>
  </si>
  <si>
    <t>22.3</t>
  </si>
  <si>
    <t>Rurociągi PEX DN25</t>
  </si>
  <si>
    <t>22.4</t>
  </si>
  <si>
    <t>Rurociągi PEX DN20</t>
  </si>
  <si>
    <t>22.5</t>
  </si>
  <si>
    <t>Rurociągi PEX DN15</t>
  </si>
  <si>
    <t>22.6</t>
  </si>
  <si>
    <t>Zewtaw wodomierzowy - montaż</t>
  </si>
  <si>
    <t>22.7</t>
  </si>
  <si>
    <t>Zewtaw wodomierzowy - konsola</t>
  </si>
  <si>
    <t>22.8</t>
  </si>
  <si>
    <t>Zawór kulowy DN15 (regeneracja stacji demineralizacji)</t>
  </si>
  <si>
    <t>22.9</t>
  </si>
  <si>
    <t>Zawór kulowy DN20 (regeneracja stacji demineralizacji)</t>
  </si>
  <si>
    <t>22.10</t>
  </si>
  <si>
    <t>Zawór odcinający DN40</t>
  </si>
  <si>
    <t>22.11</t>
  </si>
  <si>
    <t>Filtr wody DN40</t>
  </si>
  <si>
    <t>22.12</t>
  </si>
  <si>
    <t>Zawor antyskażeniowy EA</t>
  </si>
  <si>
    <t>22.13</t>
  </si>
  <si>
    <t>Wodomierz JS 10 Masret + G1_1/2''</t>
  </si>
  <si>
    <t>22.14</t>
  </si>
  <si>
    <t>Przejścia ppoż.REI60</t>
  </si>
  <si>
    <t>23.0</t>
  </si>
  <si>
    <t>Biały montaż</t>
  </si>
  <si>
    <t>23.1</t>
  </si>
  <si>
    <t xml:space="preserve">Pisuar </t>
  </si>
  <si>
    <t>23.2</t>
  </si>
  <si>
    <t>Miska ustępowa</t>
  </si>
  <si>
    <t>23.3</t>
  </si>
  <si>
    <t>Umywalka</t>
  </si>
  <si>
    <t>23.4</t>
  </si>
  <si>
    <t>Zlewozmywak / komora w pom. gospodarczym</t>
  </si>
  <si>
    <t>23.5</t>
  </si>
  <si>
    <t xml:space="preserve">Wylewka </t>
  </si>
  <si>
    <t>23.6</t>
  </si>
  <si>
    <t xml:space="preserve">Wpust </t>
  </si>
  <si>
    <t>24.0</t>
  </si>
  <si>
    <t xml:space="preserve">Wewnętrzna instalacja wody ciepłej i cyrkulacji </t>
  </si>
  <si>
    <t>24.1</t>
  </si>
  <si>
    <t>Podumywalkowy pojemnościowy podgrzewacz wody V=10l 2kW</t>
  </si>
  <si>
    <t>24.2</t>
  </si>
  <si>
    <t>Podumywalkowy pojemnościowy podgrzewacz wody V=5l 2kW</t>
  </si>
  <si>
    <t>24.3</t>
  </si>
  <si>
    <t>Rurociągi  PE15</t>
  </si>
  <si>
    <t>24.4</t>
  </si>
  <si>
    <t>Rurociągi  PE20</t>
  </si>
  <si>
    <t>24.5</t>
  </si>
  <si>
    <t>Izolacja na rurociągi</t>
  </si>
  <si>
    <t>25.0</t>
  </si>
  <si>
    <t>Wewnętrzna instalacja ogrzewania - wg otrzymanego przedmiaru</t>
  </si>
  <si>
    <t>26.0</t>
  </si>
  <si>
    <t>Kotłownia- wg otrzymanego przedmiaru</t>
  </si>
  <si>
    <t>27.0</t>
  </si>
  <si>
    <t>Instalacja klimatyzacji- wg otrzymanego przedmiaru</t>
  </si>
  <si>
    <t>28.0</t>
  </si>
  <si>
    <t>Instalacja wentylacji bytowej- wg otrzymanego przedmiaru</t>
  </si>
  <si>
    <t>29.0</t>
  </si>
  <si>
    <t>Instalacja wentylacji technologicznej- wg otrzymanego przedmiaru</t>
  </si>
  <si>
    <t>30.0</t>
  </si>
  <si>
    <t>Centrale wentylacyjne- wg otrzymanego przedmiaru</t>
  </si>
  <si>
    <t>31.0</t>
  </si>
  <si>
    <t>Pompy ciepła do central wentylacyjnych- wg otrzymanego przedmiaru</t>
  </si>
  <si>
    <t>32.0</t>
  </si>
  <si>
    <t>Sprężone powietrze</t>
  </si>
  <si>
    <t>32.1</t>
  </si>
  <si>
    <t>Instalacja pneumatyczna  wykonana z rur stalowych nierdzewnych zaciskanych DN65</t>
  </si>
  <si>
    <t>32.2</t>
  </si>
  <si>
    <t>Rurociągi DN20 wykonana  z rur stalowych nierdzewnych zaciskanych</t>
  </si>
  <si>
    <t>32.3</t>
  </si>
  <si>
    <t xml:space="preserve">grupa sprężonego powietrza 3/4"
zawór odcinający, filtr z odwodnieniem,
reduktor 12m³/h 6-8bar
 Zespół filtrująco-redukcyjny
G3/4 </t>
  </si>
  <si>
    <t>32.4</t>
  </si>
  <si>
    <t>zawory odcinające
filtr oszuszajacy (500 l/min)
zużycie 10m³/h</t>
  </si>
  <si>
    <t>32.5</t>
  </si>
  <si>
    <t xml:space="preserve">Punkty poboru zakończone zaworem kulowym </t>
  </si>
  <si>
    <t>32.6</t>
  </si>
  <si>
    <t xml:space="preserve">Armatura </t>
  </si>
  <si>
    <t>32.7</t>
  </si>
  <si>
    <t>Zawiesia</t>
  </si>
  <si>
    <t>33.0</t>
  </si>
  <si>
    <t xml:space="preserve">Sprężarkownia z odzyskiem ciepła </t>
  </si>
  <si>
    <t>34.0</t>
  </si>
  <si>
    <t>Instalacje inne nieujęte w dokumentacji</t>
  </si>
  <si>
    <t>34.1</t>
  </si>
  <si>
    <t>Projekt wykonawczy i dokumentacja powykonawcza - instalacje zewnętrzne</t>
  </si>
  <si>
    <t>34.2</t>
  </si>
  <si>
    <t>Demontaż instalacji</t>
  </si>
  <si>
    <t>34.3</t>
  </si>
  <si>
    <t>Podłączenie zaplecza budowy woda</t>
  </si>
  <si>
    <t>34.4</t>
  </si>
  <si>
    <t>Podłączenie zaplecza budowy kanalizacja</t>
  </si>
  <si>
    <t>34.5</t>
  </si>
  <si>
    <t xml:space="preserve">Rozwiązania tymczasowe </t>
  </si>
  <si>
    <t>34.6</t>
  </si>
  <si>
    <t>Projekt wykonawczy i dokumentacja powykonawcza - instalacje wewnętrzne</t>
  </si>
  <si>
    <t>35.0</t>
  </si>
  <si>
    <t>Zasilenie obiektu</t>
  </si>
  <si>
    <t>35.1</t>
  </si>
  <si>
    <t>Demontaż istniejącej stacji transformatorowej</t>
  </si>
  <si>
    <t>35.2</t>
  </si>
  <si>
    <t>Przepięcie istniejących odpływów SN do nowego złącza ZK SN</t>
  </si>
  <si>
    <t>35.3</t>
  </si>
  <si>
    <t>Złącze ZKSN na garanicy dziłaki</t>
  </si>
  <si>
    <t>35.4</t>
  </si>
  <si>
    <t>Stacja trafo wnękowa ( 2x trafo 1600 kVA, Sn rozdzielnia , 2* Rg Nn, bateria kondensatorów 250/5 kVar z dławikami 7%, głowice,pomiary, uziemienie stacji)</t>
  </si>
  <si>
    <t>35.5</t>
  </si>
  <si>
    <t>Kabel 3xXRUHAKXS 1x120 z ZK operatora do rozdzielni SN i z rodzielni SN do Trafo</t>
  </si>
  <si>
    <t>mb.</t>
  </si>
  <si>
    <t>35.6</t>
  </si>
  <si>
    <t>Wykopy</t>
  </si>
  <si>
    <t>35.7</t>
  </si>
  <si>
    <t>Rury osłonowe DVK 160</t>
  </si>
  <si>
    <t>35.8</t>
  </si>
  <si>
    <t>Rozdzielnia RPPOŻ</t>
  </si>
  <si>
    <t>36.0</t>
  </si>
  <si>
    <t>Rozdzielnice elektryczne</t>
  </si>
  <si>
    <t>36.1</t>
  </si>
  <si>
    <t>RPW</t>
  </si>
  <si>
    <t>36.2</t>
  </si>
  <si>
    <t>RBH1</t>
  </si>
  <si>
    <t>36.3</t>
  </si>
  <si>
    <t>RBH2</t>
  </si>
  <si>
    <t>36.4</t>
  </si>
  <si>
    <t>RH1</t>
  </si>
  <si>
    <t>36.5</t>
  </si>
  <si>
    <t>RH2</t>
  </si>
  <si>
    <t>36.6</t>
  </si>
  <si>
    <t>RH3</t>
  </si>
  <si>
    <t>36.7</t>
  </si>
  <si>
    <t>RH4</t>
  </si>
  <si>
    <t>36.8</t>
  </si>
  <si>
    <t>RH5</t>
  </si>
  <si>
    <t>36.9</t>
  </si>
  <si>
    <t>RL</t>
  </si>
  <si>
    <t>37.0</t>
  </si>
  <si>
    <t>Trasy kablowe</t>
  </si>
  <si>
    <t>37.1</t>
  </si>
  <si>
    <t>K200H60</t>
  </si>
  <si>
    <t>37.2</t>
  </si>
  <si>
    <t>K300H60</t>
  </si>
  <si>
    <t>37.3</t>
  </si>
  <si>
    <t>K400H60</t>
  </si>
  <si>
    <t>37.4</t>
  </si>
  <si>
    <t>K600H60</t>
  </si>
  <si>
    <t>37.5</t>
  </si>
  <si>
    <t>K100H60</t>
  </si>
  <si>
    <t>37.6</t>
  </si>
  <si>
    <t>D300H60</t>
  </si>
  <si>
    <t>37.7</t>
  </si>
  <si>
    <t>D200H60</t>
  </si>
  <si>
    <t>37.8</t>
  </si>
  <si>
    <t>D600H60</t>
  </si>
  <si>
    <t>37.9</t>
  </si>
  <si>
    <t>D400H60</t>
  </si>
  <si>
    <t>37.10</t>
  </si>
  <si>
    <t>D500H60</t>
  </si>
  <si>
    <t>37.11</t>
  </si>
  <si>
    <t>U40H40</t>
  </si>
  <si>
    <t>37.12</t>
  </si>
  <si>
    <t>elementy montażowe</t>
  </si>
  <si>
    <t>37.13</t>
  </si>
  <si>
    <t>Orurowanie RL</t>
  </si>
  <si>
    <t>38.0</t>
  </si>
  <si>
    <t>Wlz-ty</t>
  </si>
  <si>
    <t>38.1</t>
  </si>
  <si>
    <t>Kaseta szynoprzewodu 1 (5xYKXS 1x240mm2)</t>
  </si>
  <si>
    <t>38.2</t>
  </si>
  <si>
    <t>Kaseta szynoprzewodu 2 (2x5xYKXS 1x240mm2)</t>
  </si>
  <si>
    <t>38.3</t>
  </si>
  <si>
    <t>Kaseta szynoprzewodu 3 (5xYKXS 1x240mm2)</t>
  </si>
  <si>
    <t>38.4</t>
  </si>
  <si>
    <t>Szynoprzewódd 400 A</t>
  </si>
  <si>
    <t>38.5</t>
  </si>
  <si>
    <t>Kaseta odpływowa</t>
  </si>
  <si>
    <t>38.6</t>
  </si>
  <si>
    <t>Szynoprzewód 800 A</t>
  </si>
  <si>
    <t>38.7</t>
  </si>
  <si>
    <t xml:space="preserve">Kaseta odpływowa </t>
  </si>
  <si>
    <t>38.8</t>
  </si>
  <si>
    <t>Szynoprzewód 400 A</t>
  </si>
  <si>
    <t>38.9</t>
  </si>
  <si>
    <t>38.10</t>
  </si>
  <si>
    <t>Kasety zasilające</t>
  </si>
  <si>
    <t>38.11</t>
  </si>
  <si>
    <t>RGnn-RH1 2x(5xYAKY 1x150)</t>
  </si>
  <si>
    <t>38.12</t>
  </si>
  <si>
    <t>RGnn-RH2 (5xYAKY 1x95)</t>
  </si>
  <si>
    <t>38.13</t>
  </si>
  <si>
    <t>RGnn-RH3 2x(5xYAKY 1x120)</t>
  </si>
  <si>
    <t>38.14</t>
  </si>
  <si>
    <t>RGnn-RH4 5xYAKY 1x240)</t>
  </si>
  <si>
    <t>38.15</t>
  </si>
  <si>
    <t>RGnn-RH5 YKY 5x35</t>
  </si>
  <si>
    <t>38.16</t>
  </si>
  <si>
    <t>RGnn-RL 2x(5x(YAKY 1x150)</t>
  </si>
  <si>
    <t>38.17</t>
  </si>
  <si>
    <t>Rgnn-RBH1 YKY 5x16</t>
  </si>
  <si>
    <t>38.18</t>
  </si>
  <si>
    <t>Rgnn-RBH2 YKY 5x16</t>
  </si>
  <si>
    <t>38.19</t>
  </si>
  <si>
    <t>Pomiary elektryczne</t>
  </si>
  <si>
    <t>39.0</t>
  </si>
  <si>
    <t>Instalacja uziemiająca i wyrównawcza</t>
  </si>
  <si>
    <t>39.1</t>
  </si>
  <si>
    <t>Bednarka stalowa ocynkowaana typu ST/Zn 30x4 mm</t>
  </si>
  <si>
    <t>39.2</t>
  </si>
  <si>
    <t>Bednarka stalowa ocynkowaana typu ST/Zn 25x4 mm</t>
  </si>
  <si>
    <t>39.3</t>
  </si>
  <si>
    <t>Złącze krzyżowe instalacji uziomu fundamentowego</t>
  </si>
  <si>
    <t>39.4</t>
  </si>
  <si>
    <t>LSPW</t>
  </si>
  <si>
    <t>39.5</t>
  </si>
  <si>
    <t>GSPW</t>
  </si>
  <si>
    <t>39.6</t>
  </si>
  <si>
    <t>Linka LgY 6mm2</t>
  </si>
  <si>
    <t>39.7</t>
  </si>
  <si>
    <t>Linka H07V-K 25mm2</t>
  </si>
  <si>
    <t>39.8</t>
  </si>
  <si>
    <t>Linka H07V-K 120mm2</t>
  </si>
  <si>
    <t>40.0</t>
  </si>
  <si>
    <t>Instalacja odgromowa</t>
  </si>
  <si>
    <t>40.1</t>
  </si>
  <si>
    <t>Zwód poziomy fi8mm2</t>
  </si>
  <si>
    <t>40.2</t>
  </si>
  <si>
    <t>Klocki odgromowe</t>
  </si>
  <si>
    <t>40.3</t>
  </si>
  <si>
    <t>Maszt odgromowy 3,5 m na podstawce</t>
  </si>
  <si>
    <t>40.4</t>
  </si>
  <si>
    <t>Maszt odgromowy 2,5m na podstawce</t>
  </si>
  <si>
    <t>40.5</t>
  </si>
  <si>
    <t>Maszt odgromowy 3m na podstawce</t>
  </si>
  <si>
    <t>40.6</t>
  </si>
  <si>
    <t>Połączenia skręcane /krzyżowych</t>
  </si>
  <si>
    <t>40.7</t>
  </si>
  <si>
    <t>Złącze kontrolo pomiarowe</t>
  </si>
  <si>
    <t>40.8</t>
  </si>
  <si>
    <t>Pomiary</t>
  </si>
  <si>
    <t>41.0</t>
  </si>
  <si>
    <t>Instalacja PWP oraz niepalne</t>
  </si>
  <si>
    <t>41.1</t>
  </si>
  <si>
    <t>Certyfikowany szafki Cerbexa Zestaw 4x urządzenie wykonawczo sygnalizujące typu CX2004,  Urządzenie sygnalizacyjne US PWP ,Urządzenie uruchamiające UU PWP, koszt dostawy + ubezpieczenie ( do 21 osi 1 opcja ) bez instneijącego budynku i portierni</t>
  </si>
  <si>
    <t>41.2</t>
  </si>
  <si>
    <t>OkablowanieNHXH 2x1,5  na uchwytach udf do hali US</t>
  </si>
  <si>
    <t>41.3</t>
  </si>
  <si>
    <t>OkablowanieNHXH 5x1,5  na uchwytach udf  do hali UU</t>
  </si>
  <si>
    <t>41.4</t>
  </si>
  <si>
    <t>OkablowanieNHXH 5x2,5  na uchwytach udf  do bram pożarowych</t>
  </si>
  <si>
    <t>42.0</t>
  </si>
  <si>
    <t>Instalacja oświetlenia podstawowego</t>
  </si>
  <si>
    <t>42.1</t>
  </si>
  <si>
    <t>CR1- CRUISER 2 PLUS 28550 LM 180 W</t>
  </si>
  <si>
    <t>42.2</t>
  </si>
  <si>
    <t>O1- Office mini 600x600 33W</t>
  </si>
  <si>
    <t>42.3</t>
  </si>
  <si>
    <t>A1- ATLANTYK 2.0 ECO LED ED 6800 lm 49,5  W</t>
  </si>
  <si>
    <t>42.4</t>
  </si>
  <si>
    <t>A2- ATLANTYK 2.0 ECO LED 4450lm 33,5W</t>
  </si>
  <si>
    <t>42.5</t>
  </si>
  <si>
    <t>D1- LUGSTAR SPOT LB LED p/t ED 1750lm IP44 20W</t>
  </si>
  <si>
    <t>42.6</t>
  </si>
  <si>
    <t>LC1- LUGCLASSIC SLIM LB LED 600x600 4000Lm 35W</t>
  </si>
  <si>
    <t>42.7</t>
  </si>
  <si>
    <t>EXL - oprawa w wykonaniu EX LED 16870lm/840 146W</t>
  </si>
  <si>
    <t>43.0</t>
  </si>
  <si>
    <t>Instalacja oświetlenia awaryjnego'</t>
  </si>
  <si>
    <t>43.1</t>
  </si>
  <si>
    <t>EW1- oprawa ewakuacyjna ARN/1W/B Piktogram 1xARN/1W/B 1W</t>
  </si>
  <si>
    <t>43.2</t>
  </si>
  <si>
    <t>EW2-oprawa ewakuacyjna ARN/1W/Piktogram 1xARN/1W/1W Dwustronna</t>
  </si>
  <si>
    <t>43.3</t>
  </si>
  <si>
    <t>EW3- oprawa ewakuacjna EXIT_1W_B Piktogram AT 1xET/1W/B 3W</t>
  </si>
  <si>
    <t>43.4</t>
  </si>
  <si>
    <t>ZEW- oprawa awaryjna EXIT_3W_B ZEW 1xET/3W/B 4.4 W AT+grzałka</t>
  </si>
  <si>
    <t>43.5</t>
  </si>
  <si>
    <t>AW1- Oprawa AXNO_6W_SE AT 1xAXN0/6W/B..(SE-MODE) 8.7 W</t>
  </si>
  <si>
    <t>44.0</t>
  </si>
  <si>
    <t xml:space="preserve">Osprzęt oświetlenie i sterowanie </t>
  </si>
  <si>
    <t>44.1</t>
  </si>
  <si>
    <t>Łącznik instalacyjny jednobiegunowy, n/t, komplet, 10 A, IP44</t>
  </si>
  <si>
    <t>44.2</t>
  </si>
  <si>
    <t>Kasety oświetleniowe</t>
  </si>
  <si>
    <t>44.3</t>
  </si>
  <si>
    <t>przycisk bistabilny</t>
  </si>
  <si>
    <t>44.4</t>
  </si>
  <si>
    <t xml:space="preserve">Czujki ruchu </t>
  </si>
  <si>
    <t>44.5</t>
  </si>
  <si>
    <t>YDY 3x1,5</t>
  </si>
  <si>
    <t>44.6</t>
  </si>
  <si>
    <t>YDY 4x1,5</t>
  </si>
  <si>
    <t>44.7</t>
  </si>
  <si>
    <t>YDY 5x2,5</t>
  </si>
  <si>
    <t>45.0</t>
  </si>
  <si>
    <t>Instalacja elektryczna gniazd 230V, 400V i zasilania urządzeń</t>
  </si>
  <si>
    <t>45.1</t>
  </si>
  <si>
    <t>ZG1 (4X 230V 16A + 1x400V 16A)</t>
  </si>
  <si>
    <t>45.2</t>
  </si>
  <si>
    <t>Gniazdo 16A 400V</t>
  </si>
  <si>
    <t>45.3</t>
  </si>
  <si>
    <t>GNIAZDO 16A 230V</t>
  </si>
  <si>
    <t>45.4</t>
  </si>
  <si>
    <t>YDY 5X10</t>
  </si>
  <si>
    <t>45.5</t>
  </si>
  <si>
    <t>YDY 5X2,5</t>
  </si>
  <si>
    <t>45.6</t>
  </si>
  <si>
    <t>YDY 3X2,5 (grzejniki, podgrzewacze wody, gniazdka 230 v)</t>
  </si>
  <si>
    <t>45.7</t>
  </si>
  <si>
    <t>YDY 3X1,5</t>
  </si>
  <si>
    <t>45.8</t>
  </si>
  <si>
    <t>YKY 3x6 Centrale wentylacyjne</t>
  </si>
  <si>
    <t>45.9</t>
  </si>
  <si>
    <t>YKY 5x2,5</t>
  </si>
  <si>
    <t>45.10</t>
  </si>
  <si>
    <t>Zasilanie nagrzewnic , suwnicy YKY 5X25</t>
  </si>
  <si>
    <t>45.11</t>
  </si>
  <si>
    <t>Zasilanie nagrzewnic YKY 5X16 , stół</t>
  </si>
  <si>
    <t>45.12</t>
  </si>
  <si>
    <t>Zasilanie centarli 3 YKY 5X25</t>
  </si>
  <si>
    <t>45.13</t>
  </si>
  <si>
    <t>Zasilanie centarli 3 YKY 5X6</t>
  </si>
  <si>
    <t>45.14</t>
  </si>
  <si>
    <t>Wypusty kablowe YKY 3x2,5</t>
  </si>
  <si>
    <t>45.15</t>
  </si>
  <si>
    <t>46.0</t>
  </si>
  <si>
    <t xml:space="preserve">Instalacje zewnętrzne </t>
  </si>
  <si>
    <t>46.1</t>
  </si>
  <si>
    <t>Rury osłonowe niebieskie SRS 110</t>
  </si>
  <si>
    <t>46.2</t>
  </si>
  <si>
    <t>Rury osłonowe niebieskie DVK 110 KANALIZACJA</t>
  </si>
  <si>
    <t>46.3</t>
  </si>
  <si>
    <t xml:space="preserve">Studnia SKR-1 </t>
  </si>
  <si>
    <t>46.4</t>
  </si>
  <si>
    <t>Linia kablowa  typu YAKY 5x35 mm2 do zasilania oświetlenia na słupach</t>
  </si>
  <si>
    <t>46.5</t>
  </si>
  <si>
    <t>Linia kablowa  typu YKY 5x6 mm2 do zasilania oświetlenia elewacyjnego</t>
  </si>
  <si>
    <t>46.6</t>
  </si>
  <si>
    <t>Oprawa oświetleniowa POWERLUG led 155W 22100lm</t>
  </si>
  <si>
    <t>46.7</t>
  </si>
  <si>
    <t>Fundament prefabrykowany żelbetowy</t>
  </si>
  <si>
    <t>46.8</t>
  </si>
  <si>
    <t>Słup oświetleniowy sześciokątny ocynkowany 12m/ przystosowane do kamer+Powerplug LED ED 22100 lm/740 155 W IP65 AS WIDE</t>
  </si>
  <si>
    <t>46.9</t>
  </si>
  <si>
    <t>46.10</t>
  </si>
  <si>
    <t>Zasilanie przepompowni (YAKY 5x16)</t>
  </si>
  <si>
    <t>46.11</t>
  </si>
  <si>
    <t>Instrukcje obsługi, szkolenia,  instrukcja współpracy z Enea, pomiary</t>
  </si>
  <si>
    <t>46.12</t>
  </si>
  <si>
    <t>Prace nie wymienione mogące wystąpić (w podpunktach)</t>
  </si>
  <si>
    <t>47.0</t>
  </si>
  <si>
    <t>Przyłącza</t>
  </si>
  <si>
    <t>47.1</t>
  </si>
  <si>
    <t>Przyłącze kanalizacji deszczowej - uwzlędniono w poz. 15.2</t>
  </si>
  <si>
    <t xml:space="preserve"> RAZEM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</si>
</sst>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"/>
    <numFmt numFmtId="165" formatCode="_-* #,##0.00\ [$zł-415]_-;\-* #,##0.00\ [$zł-415]_-;_-* &quot;-&quot;??\ [$zł-415]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alibri Light"/>
      <family val="2"/>
      <charset val="238"/>
    </font>
    <font>
      <sz val="10"/>
      <name val="Calibri Light"/>
      <family val="2"/>
      <charset val="238"/>
    </font>
    <font>
      <b/>
      <sz val="10"/>
      <color rgb="FF000000"/>
      <name val="Calibri Light"/>
      <family val="2"/>
      <charset val="238"/>
    </font>
    <font>
      <sz val="10"/>
      <color rgb="FF000000"/>
      <name val="Calibri Light"/>
      <family val="2"/>
      <charset val="238"/>
    </font>
    <font>
      <sz val="10"/>
      <color rgb="FFFF0000"/>
      <name val="Calibri Light"/>
      <family val="2"/>
      <charset val="238"/>
    </font>
    <font>
      <sz val="9"/>
      <color rgb="FF000000"/>
      <name val="Calibri Light"/>
      <family val="2"/>
      <charset val="238"/>
    </font>
    <font>
      <b/>
      <u/>
      <sz val="9"/>
      <color rgb="FF000000"/>
      <name val="Calibri Light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Arial Narrow"/>
      <family val="2"/>
      <charset val="238"/>
    </font>
    <font>
      <sz val="10"/>
      <color rgb="FF000000"/>
      <name val="Calibri"/>
      <family val="2"/>
      <charset val="238"/>
    </font>
    <font>
      <b/>
      <sz val="12"/>
      <name val="Calibri Light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4" fontId="2" fillId="2" borderId="2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/>
    </xf>
    <xf numFmtId="44" fontId="2" fillId="3" borderId="1" xfId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44" fontId="3" fillId="0" borderId="2" xfId="1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44" fontId="3" fillId="0" borderId="3" xfId="1" applyFont="1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4" fontId="3" fillId="4" borderId="1" xfId="1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4" fontId="5" fillId="5" borderId="1" xfId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44" fontId="3" fillId="5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44" fontId="6" fillId="0" borderId="1" xfId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9" fontId="7" fillId="7" borderId="1" xfId="0" applyNumberFormat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164" fontId="3" fillId="7" borderId="1" xfId="0" applyNumberFormat="1" applyFont="1" applyFill="1" applyBorder="1" applyAlignment="1">
      <alignment horizontal="center" vertical="center" wrapText="1"/>
    </xf>
    <xf numFmtId="165" fontId="3" fillId="7" borderId="1" xfId="0" applyNumberFormat="1" applyFont="1" applyFill="1" applyBorder="1" applyAlignment="1">
      <alignment horizontal="center" vertical="center" wrapText="1"/>
    </xf>
    <xf numFmtId="44" fontId="3" fillId="7" borderId="1" xfId="1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49" fontId="3" fillId="0" borderId="1" xfId="0" quotePrefix="1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 wrapText="1"/>
    </xf>
    <xf numFmtId="44" fontId="2" fillId="9" borderId="1" xfId="1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73CE5-9D3D-4652-934F-1F163128888C}">
  <dimension ref="A1:G407"/>
  <sheetViews>
    <sheetView tabSelected="1" workbookViewId="0">
      <selection activeCell="J259" sqref="J259"/>
    </sheetView>
  </sheetViews>
  <sheetFormatPr defaultRowHeight="15" x14ac:dyDescent="0.25"/>
  <cols>
    <col min="1" max="1" width="6.85546875" bestFit="1" customWidth="1"/>
    <col min="2" max="2" width="105.85546875" customWidth="1"/>
    <col min="3" max="3" width="8.7109375" bestFit="1" customWidth="1"/>
    <col min="4" max="4" width="9" bestFit="1" customWidth="1"/>
    <col min="5" max="5" width="8.5703125" bestFit="1" customWidth="1"/>
    <col min="6" max="7" width="8.7109375" bestFit="1" customWidth="1"/>
  </cols>
  <sheetData>
    <row r="1" spans="1:7" ht="136.5" customHeight="1" x14ac:dyDescent="0.25">
      <c r="A1" s="1" t="s">
        <v>0</v>
      </c>
      <c r="B1" s="1"/>
      <c r="C1" s="1"/>
      <c r="D1" s="1"/>
      <c r="E1" s="1"/>
      <c r="F1" s="1"/>
      <c r="G1" s="2"/>
    </row>
    <row r="2" spans="1:7" x14ac:dyDescent="0.25">
      <c r="A2" s="3"/>
      <c r="B2" s="4"/>
      <c r="C2" s="5"/>
      <c r="D2" s="6"/>
      <c r="E2" s="7"/>
      <c r="F2" s="8"/>
      <c r="G2" s="8"/>
    </row>
    <row r="3" spans="1:7" ht="51" x14ac:dyDescent="0.25">
      <c r="A3" s="9" t="s">
        <v>1</v>
      </c>
      <c r="B3" s="10" t="s">
        <v>2</v>
      </c>
      <c r="C3" s="11" t="s">
        <v>3</v>
      </c>
      <c r="D3" s="12" t="s">
        <v>4</v>
      </c>
      <c r="E3" s="11" t="s">
        <v>5</v>
      </c>
      <c r="F3" s="13" t="s">
        <v>6</v>
      </c>
      <c r="G3" s="13" t="s">
        <v>7</v>
      </c>
    </row>
    <row r="4" spans="1:7" x14ac:dyDescent="0.25">
      <c r="A4" s="14">
        <v>1</v>
      </c>
      <c r="B4" s="15">
        <v>2</v>
      </c>
      <c r="C4" s="16">
        <v>3</v>
      </c>
      <c r="D4" s="16">
        <v>4</v>
      </c>
      <c r="E4" s="16">
        <v>5</v>
      </c>
      <c r="F4" s="17">
        <v>6</v>
      </c>
      <c r="G4" s="17">
        <v>7</v>
      </c>
    </row>
    <row r="5" spans="1:7" x14ac:dyDescent="0.25">
      <c r="A5" s="18" t="s">
        <v>8</v>
      </c>
      <c r="B5" s="19" t="s">
        <v>9</v>
      </c>
      <c r="C5" s="20"/>
      <c r="D5" s="21"/>
      <c r="E5" s="22"/>
      <c r="F5" s="23"/>
      <c r="G5" s="24">
        <f>SUM(F5:F12)</f>
        <v>0</v>
      </c>
    </row>
    <row r="6" spans="1:7" x14ac:dyDescent="0.25">
      <c r="A6" s="14" t="s">
        <v>10</v>
      </c>
      <c r="B6" s="15" t="s">
        <v>11</v>
      </c>
      <c r="C6" s="25" t="s">
        <v>12</v>
      </c>
      <c r="D6" s="26">
        <v>1</v>
      </c>
      <c r="E6" s="27"/>
      <c r="F6" s="28">
        <f>E6</f>
        <v>0</v>
      </c>
      <c r="G6" s="29"/>
    </row>
    <row r="7" spans="1:7" x14ac:dyDescent="0.25">
      <c r="A7" s="14" t="s">
        <v>13</v>
      </c>
      <c r="B7" s="15" t="s">
        <v>14</v>
      </c>
      <c r="C7" s="25" t="s">
        <v>12</v>
      </c>
      <c r="D7" s="30"/>
      <c r="E7" s="27"/>
      <c r="F7" s="28">
        <f>E7</f>
        <v>0</v>
      </c>
      <c r="G7" s="29"/>
    </row>
    <row r="8" spans="1:7" ht="178.5" x14ac:dyDescent="0.25">
      <c r="A8" s="14" t="s">
        <v>15</v>
      </c>
      <c r="B8" s="15" t="s">
        <v>16</v>
      </c>
      <c r="C8" s="25" t="s">
        <v>12</v>
      </c>
      <c r="D8" s="30"/>
      <c r="E8" s="31"/>
      <c r="F8" s="32">
        <f>E8</f>
        <v>0</v>
      </c>
      <c r="G8" s="33"/>
    </row>
    <row r="9" spans="1:7" x14ac:dyDescent="0.25">
      <c r="A9" s="14" t="s">
        <v>17</v>
      </c>
      <c r="B9" s="15" t="s">
        <v>18</v>
      </c>
      <c r="C9" s="25" t="s">
        <v>12</v>
      </c>
      <c r="D9" s="30"/>
      <c r="E9" s="34"/>
      <c r="F9" s="35"/>
      <c r="G9" s="36"/>
    </row>
    <row r="10" spans="1:7" x14ac:dyDescent="0.25">
      <c r="A10" s="14" t="s">
        <v>19</v>
      </c>
      <c r="B10" s="15" t="s">
        <v>20</v>
      </c>
      <c r="C10" s="25" t="s">
        <v>12</v>
      </c>
      <c r="D10" s="30"/>
      <c r="E10" s="34"/>
      <c r="F10" s="35"/>
      <c r="G10" s="36"/>
    </row>
    <row r="11" spans="1:7" x14ac:dyDescent="0.25">
      <c r="A11" s="14" t="s">
        <v>21</v>
      </c>
      <c r="B11" s="15" t="s">
        <v>22</v>
      </c>
      <c r="C11" s="25" t="s">
        <v>12</v>
      </c>
      <c r="D11" s="37"/>
      <c r="E11" s="38"/>
      <c r="F11" s="39"/>
      <c r="G11" s="40"/>
    </row>
    <row r="12" spans="1:7" x14ac:dyDescent="0.25">
      <c r="A12" s="18" t="s">
        <v>23</v>
      </c>
      <c r="B12" s="19" t="s">
        <v>24</v>
      </c>
      <c r="C12" s="20"/>
      <c r="D12" s="21"/>
      <c r="E12" s="22"/>
      <c r="F12" s="23"/>
      <c r="G12" s="24">
        <f>SUM(F12:F15)</f>
        <v>0</v>
      </c>
    </row>
    <row r="13" spans="1:7" x14ac:dyDescent="0.25">
      <c r="A13" s="14" t="s">
        <v>25</v>
      </c>
      <c r="B13" s="15" t="s">
        <v>26</v>
      </c>
      <c r="C13" s="16" t="s">
        <v>12</v>
      </c>
      <c r="D13" s="41">
        <v>1</v>
      </c>
      <c r="E13" s="27"/>
      <c r="F13" s="28">
        <f>D13*E13</f>
        <v>0</v>
      </c>
      <c r="G13" s="42"/>
    </row>
    <row r="14" spans="1:7" x14ac:dyDescent="0.25">
      <c r="A14" s="14" t="s">
        <v>27</v>
      </c>
      <c r="B14" s="15" t="s">
        <v>28</v>
      </c>
      <c r="C14" s="16" t="s">
        <v>12</v>
      </c>
      <c r="D14" s="41">
        <v>1</v>
      </c>
      <c r="E14" s="27"/>
      <c r="F14" s="28">
        <f t="shared" ref="F14:F61" si="0">D14*E14</f>
        <v>0</v>
      </c>
      <c r="G14" s="28"/>
    </row>
    <row r="15" spans="1:7" x14ac:dyDescent="0.25">
      <c r="A15" s="18" t="s">
        <v>29</v>
      </c>
      <c r="B15" s="19" t="s">
        <v>30</v>
      </c>
      <c r="C15" s="20"/>
      <c r="D15" s="21"/>
      <c r="E15" s="22"/>
      <c r="F15" s="43"/>
      <c r="G15" s="24">
        <f>SUM(F15:F22)</f>
        <v>0</v>
      </c>
    </row>
    <row r="16" spans="1:7" x14ac:dyDescent="0.25">
      <c r="A16" s="14" t="s">
        <v>31</v>
      </c>
      <c r="B16" s="15" t="s">
        <v>32</v>
      </c>
      <c r="C16" s="16" t="s">
        <v>33</v>
      </c>
      <c r="D16" s="41">
        <v>5166.3999999999996</v>
      </c>
      <c r="E16" s="27"/>
      <c r="F16" s="28">
        <f t="shared" ref="F16:F18" si="1">D16*E16</f>
        <v>0</v>
      </c>
      <c r="G16" s="28"/>
    </row>
    <row r="17" spans="1:7" x14ac:dyDescent="0.25">
      <c r="A17" s="14" t="s">
        <v>34</v>
      </c>
      <c r="B17" s="15" t="s">
        <v>35</v>
      </c>
      <c r="C17" s="16" t="s">
        <v>33</v>
      </c>
      <c r="D17" s="41">
        <v>637</v>
      </c>
      <c r="E17" s="27"/>
      <c r="F17" s="28">
        <f t="shared" si="1"/>
        <v>0</v>
      </c>
      <c r="G17" s="28"/>
    </row>
    <row r="18" spans="1:7" ht="25.5" x14ac:dyDescent="0.25">
      <c r="A18" s="14" t="s">
        <v>36</v>
      </c>
      <c r="B18" s="15" t="s">
        <v>37</v>
      </c>
      <c r="C18" s="16" t="s">
        <v>33</v>
      </c>
      <c r="D18" s="41">
        <v>12977.45</v>
      </c>
      <c r="E18" s="27"/>
      <c r="F18" s="28">
        <f t="shared" si="1"/>
        <v>0</v>
      </c>
      <c r="G18" s="28"/>
    </row>
    <row r="19" spans="1:7" x14ac:dyDescent="0.25">
      <c r="A19" s="14" t="s">
        <v>38</v>
      </c>
      <c r="B19" s="15" t="s">
        <v>39</v>
      </c>
      <c r="C19" s="16" t="s">
        <v>33</v>
      </c>
      <c r="D19" s="41">
        <v>5112.8814999999995</v>
      </c>
      <c r="E19" s="27"/>
      <c r="F19" s="28">
        <f t="shared" si="0"/>
        <v>0</v>
      </c>
      <c r="G19" s="28"/>
    </row>
    <row r="20" spans="1:7" ht="25.5" x14ac:dyDescent="0.25">
      <c r="A20" s="14" t="s">
        <v>40</v>
      </c>
      <c r="B20" s="15" t="s">
        <v>41</v>
      </c>
      <c r="C20" s="16" t="s">
        <v>33</v>
      </c>
      <c r="D20" s="44">
        <v>5828</v>
      </c>
      <c r="E20" s="27"/>
      <c r="F20" s="28">
        <f>D20*E20</f>
        <v>0</v>
      </c>
      <c r="G20" s="28"/>
    </row>
    <row r="21" spans="1:7" x14ac:dyDescent="0.25">
      <c r="A21" s="14" t="s">
        <v>42</v>
      </c>
      <c r="B21" s="15" t="s">
        <v>43</v>
      </c>
      <c r="C21" s="16" t="s">
        <v>44</v>
      </c>
      <c r="D21" s="41">
        <v>10168.39</v>
      </c>
      <c r="E21" s="27"/>
      <c r="F21" s="28">
        <f>D21*E21</f>
        <v>0</v>
      </c>
      <c r="G21" s="28"/>
    </row>
    <row r="22" spans="1:7" x14ac:dyDescent="0.25">
      <c r="A22" s="18" t="s">
        <v>45</v>
      </c>
      <c r="B22" s="19" t="s">
        <v>46</v>
      </c>
      <c r="C22" s="20"/>
      <c r="D22" s="21"/>
      <c r="E22" s="22"/>
      <c r="F22" s="43"/>
      <c r="G22" s="24">
        <f>SUM(F22:F29)</f>
        <v>0</v>
      </c>
    </row>
    <row r="23" spans="1:7" x14ac:dyDescent="0.25">
      <c r="A23" s="14" t="s">
        <v>47</v>
      </c>
      <c r="B23" s="15" t="s">
        <v>48</v>
      </c>
      <c r="C23" s="16" t="s">
        <v>33</v>
      </c>
      <c r="D23" s="41">
        <v>122.50570000000003</v>
      </c>
      <c r="E23" s="27"/>
      <c r="F23" s="28">
        <f t="shared" si="0"/>
        <v>0</v>
      </c>
      <c r="G23" s="28"/>
    </row>
    <row r="24" spans="1:7" x14ac:dyDescent="0.25">
      <c r="A24" s="14" t="s">
        <v>49</v>
      </c>
      <c r="B24" s="15" t="s">
        <v>50</v>
      </c>
      <c r="C24" s="16" t="s">
        <v>33</v>
      </c>
      <c r="D24" s="41">
        <v>495.25439999999998</v>
      </c>
      <c r="E24" s="27"/>
      <c r="F24" s="28">
        <f t="shared" si="0"/>
        <v>0</v>
      </c>
      <c r="G24" s="28"/>
    </row>
    <row r="25" spans="1:7" x14ac:dyDescent="0.25">
      <c r="A25" s="14" t="s">
        <v>51</v>
      </c>
      <c r="B25" s="15" t="s">
        <v>52</v>
      </c>
      <c r="C25" s="16" t="s">
        <v>53</v>
      </c>
      <c r="D25" s="41">
        <v>19980</v>
      </c>
      <c r="E25" s="27"/>
      <c r="F25" s="28">
        <f t="shared" si="0"/>
        <v>0</v>
      </c>
      <c r="G25" s="28"/>
    </row>
    <row r="26" spans="1:7" x14ac:dyDescent="0.25">
      <c r="A26" s="14" t="s">
        <v>54</v>
      </c>
      <c r="B26" s="15" t="s">
        <v>55</v>
      </c>
      <c r="C26" s="16" t="s">
        <v>33</v>
      </c>
      <c r="D26" s="41">
        <v>48.89</v>
      </c>
      <c r="E26" s="27"/>
      <c r="F26" s="28">
        <f t="shared" si="0"/>
        <v>0</v>
      </c>
      <c r="G26" s="28"/>
    </row>
    <row r="27" spans="1:7" x14ac:dyDescent="0.25">
      <c r="A27" s="14" t="s">
        <v>56</v>
      </c>
      <c r="B27" s="15" t="s">
        <v>57</v>
      </c>
      <c r="C27" s="16" t="s">
        <v>33</v>
      </c>
      <c r="D27" s="41">
        <v>92.558399999999992</v>
      </c>
      <c r="E27" s="27"/>
      <c r="F27" s="28">
        <f t="shared" si="0"/>
        <v>0</v>
      </c>
      <c r="G27" s="28"/>
    </row>
    <row r="28" spans="1:7" x14ac:dyDescent="0.25">
      <c r="A28" s="14" t="s">
        <v>58</v>
      </c>
      <c r="B28" s="15" t="s">
        <v>59</v>
      </c>
      <c r="C28" s="16" t="s">
        <v>12</v>
      </c>
      <c r="D28" s="41">
        <v>4</v>
      </c>
      <c r="E28" s="27"/>
      <c r="F28" s="28">
        <f t="shared" si="0"/>
        <v>0</v>
      </c>
      <c r="G28" s="28"/>
    </row>
    <row r="29" spans="1:7" x14ac:dyDescent="0.25">
      <c r="A29" s="45" t="s">
        <v>60</v>
      </c>
      <c r="B29" s="19" t="s">
        <v>61</v>
      </c>
      <c r="C29" s="20"/>
      <c r="D29" s="21"/>
      <c r="E29" s="22"/>
      <c r="F29" s="43"/>
      <c r="G29" s="24">
        <f>SUM(F29:F35)</f>
        <v>0</v>
      </c>
    </row>
    <row r="30" spans="1:7" x14ac:dyDescent="0.25">
      <c r="A30" s="14" t="s">
        <v>62</v>
      </c>
      <c r="B30" s="15" t="s">
        <v>63</v>
      </c>
      <c r="C30" s="16"/>
      <c r="D30" s="41"/>
      <c r="E30" s="27"/>
      <c r="F30" s="28"/>
      <c r="G30" s="28"/>
    </row>
    <row r="31" spans="1:7" x14ac:dyDescent="0.25">
      <c r="A31" s="46" t="s">
        <v>64</v>
      </c>
      <c r="B31" s="47" t="s">
        <v>65</v>
      </c>
      <c r="C31" s="47" t="s">
        <v>44</v>
      </c>
      <c r="D31" s="41">
        <v>190.78200000000001</v>
      </c>
      <c r="E31" s="27"/>
      <c r="F31" s="48">
        <f>D31*E31</f>
        <v>0</v>
      </c>
      <c r="G31" s="48"/>
    </row>
    <row r="32" spans="1:7" x14ac:dyDescent="0.25">
      <c r="A32" s="46" t="s">
        <v>66</v>
      </c>
      <c r="B32" s="47" t="s">
        <v>67</v>
      </c>
      <c r="C32" s="47" t="s">
        <v>44</v>
      </c>
      <c r="D32" s="41">
        <v>1938.6020000000001</v>
      </c>
      <c r="E32" s="27"/>
      <c r="F32" s="48">
        <f t="shared" ref="F32" si="2">D32*E32</f>
        <v>0</v>
      </c>
      <c r="G32" s="48"/>
    </row>
    <row r="33" spans="1:7" x14ac:dyDescent="0.25">
      <c r="A33" s="14" t="s">
        <v>68</v>
      </c>
      <c r="B33" s="15" t="s">
        <v>69</v>
      </c>
      <c r="C33" s="16" t="s">
        <v>44</v>
      </c>
      <c r="D33" s="41">
        <v>244.45</v>
      </c>
      <c r="E33" s="27"/>
      <c r="F33" s="28">
        <f>D33*E33</f>
        <v>0</v>
      </c>
      <c r="G33" s="28"/>
    </row>
    <row r="34" spans="1:7" x14ac:dyDescent="0.25">
      <c r="A34" s="14" t="s">
        <v>70</v>
      </c>
      <c r="B34" s="15" t="s">
        <v>71</v>
      </c>
      <c r="C34" s="16" t="s">
        <v>44</v>
      </c>
      <c r="D34" s="41">
        <v>68.201999999999998</v>
      </c>
      <c r="E34" s="27"/>
      <c r="F34" s="28">
        <f t="shared" si="0"/>
        <v>0</v>
      </c>
      <c r="G34" s="28"/>
    </row>
    <row r="35" spans="1:7" x14ac:dyDescent="0.25">
      <c r="A35" s="18" t="s">
        <v>72</v>
      </c>
      <c r="B35" s="19" t="s">
        <v>73</v>
      </c>
      <c r="C35" s="20"/>
      <c r="D35" s="21"/>
      <c r="E35" s="22"/>
      <c r="F35" s="43"/>
      <c r="G35" s="24">
        <f>SUM(F35:F46)</f>
        <v>0</v>
      </c>
    </row>
    <row r="36" spans="1:7" x14ac:dyDescent="0.25">
      <c r="A36" s="14" t="s">
        <v>74</v>
      </c>
      <c r="B36" s="15" t="s">
        <v>75</v>
      </c>
      <c r="C36" s="16"/>
      <c r="D36" s="41"/>
      <c r="E36" s="27"/>
      <c r="F36" s="28"/>
      <c r="G36" s="28"/>
    </row>
    <row r="37" spans="1:7" x14ac:dyDescent="0.25">
      <c r="A37" s="14" t="s">
        <v>76</v>
      </c>
      <c r="B37" s="47" t="s">
        <v>77</v>
      </c>
      <c r="C37" s="16" t="s">
        <v>33</v>
      </c>
      <c r="D37" s="41">
        <v>159.39280000000002</v>
      </c>
      <c r="E37" s="27"/>
      <c r="F37" s="28">
        <f>D37*E37</f>
        <v>0</v>
      </c>
      <c r="G37" s="28"/>
    </row>
    <row r="38" spans="1:7" x14ac:dyDescent="0.25">
      <c r="A38" s="14" t="s">
        <v>78</v>
      </c>
      <c r="B38" s="47" t="s">
        <v>79</v>
      </c>
      <c r="C38" s="16" t="s">
        <v>44</v>
      </c>
      <c r="D38" s="41">
        <v>292.80900000000003</v>
      </c>
      <c r="E38" s="27"/>
      <c r="F38" s="28">
        <f>D38*E38</f>
        <v>0</v>
      </c>
      <c r="G38" s="28"/>
    </row>
    <row r="39" spans="1:7" x14ac:dyDescent="0.25">
      <c r="A39" s="14" t="s">
        <v>80</v>
      </c>
      <c r="B39" s="15" t="s">
        <v>81</v>
      </c>
      <c r="C39" s="16" t="s">
        <v>33</v>
      </c>
      <c r="D39" s="41">
        <v>283.82</v>
      </c>
      <c r="E39" s="27"/>
      <c r="F39" s="28">
        <f t="shared" si="0"/>
        <v>0</v>
      </c>
      <c r="G39" s="28"/>
    </row>
    <row r="40" spans="1:7" x14ac:dyDescent="0.25">
      <c r="A40" s="14" t="s">
        <v>82</v>
      </c>
      <c r="B40" s="15" t="s">
        <v>83</v>
      </c>
      <c r="C40" s="16" t="s">
        <v>33</v>
      </c>
      <c r="D40" s="41">
        <v>493.04</v>
      </c>
      <c r="E40" s="27"/>
      <c r="F40" s="28">
        <f t="shared" si="0"/>
        <v>0</v>
      </c>
      <c r="G40" s="28"/>
    </row>
    <row r="41" spans="1:7" x14ac:dyDescent="0.25">
      <c r="A41" s="14" t="s">
        <v>84</v>
      </c>
      <c r="B41" s="15" t="s">
        <v>85</v>
      </c>
      <c r="C41" s="16" t="s">
        <v>33</v>
      </c>
      <c r="D41" s="41">
        <v>142.13</v>
      </c>
      <c r="E41" s="27"/>
      <c r="F41" s="28">
        <f t="shared" si="0"/>
        <v>0</v>
      </c>
      <c r="G41" s="28"/>
    </row>
    <row r="42" spans="1:7" x14ac:dyDescent="0.25">
      <c r="A42" s="14" t="s">
        <v>86</v>
      </c>
      <c r="B42" s="15" t="s">
        <v>87</v>
      </c>
      <c r="C42" s="16" t="s">
        <v>33</v>
      </c>
      <c r="D42" s="41">
        <v>14.9</v>
      </c>
      <c r="E42" s="27"/>
      <c r="F42" s="28">
        <f>D42*E42</f>
        <v>0</v>
      </c>
      <c r="G42" s="28"/>
    </row>
    <row r="43" spans="1:7" x14ac:dyDescent="0.25">
      <c r="A43" s="14" t="s">
        <v>88</v>
      </c>
      <c r="B43" s="15" t="s">
        <v>89</v>
      </c>
      <c r="C43" s="16" t="s">
        <v>44</v>
      </c>
      <c r="D43" s="41">
        <v>115.816</v>
      </c>
      <c r="E43" s="27"/>
      <c r="F43" s="28">
        <f>D43*E43</f>
        <v>0</v>
      </c>
      <c r="G43" s="28"/>
    </row>
    <row r="44" spans="1:7" x14ac:dyDescent="0.25">
      <c r="A44" s="14" t="s">
        <v>90</v>
      </c>
      <c r="B44" s="15" t="s">
        <v>91</v>
      </c>
      <c r="C44" s="16" t="s">
        <v>33</v>
      </c>
      <c r="D44" s="41">
        <v>29.504000000000005</v>
      </c>
      <c r="E44" s="27"/>
      <c r="F44" s="28">
        <f t="shared" ref="F44:F45" si="3">D44*E44</f>
        <v>0</v>
      </c>
      <c r="G44" s="28"/>
    </row>
    <row r="45" spans="1:7" x14ac:dyDescent="0.25">
      <c r="A45" s="14" t="s">
        <v>92</v>
      </c>
      <c r="B45" s="15" t="s">
        <v>93</v>
      </c>
      <c r="C45" s="16" t="s">
        <v>53</v>
      </c>
      <c r="D45" s="41">
        <v>3362.22</v>
      </c>
      <c r="E45" s="27"/>
      <c r="F45" s="28">
        <f t="shared" si="3"/>
        <v>0</v>
      </c>
      <c r="G45" s="28"/>
    </row>
    <row r="46" spans="1:7" x14ac:dyDescent="0.25">
      <c r="A46" s="18" t="s">
        <v>94</v>
      </c>
      <c r="B46" s="19" t="s">
        <v>95</v>
      </c>
      <c r="C46" s="20"/>
      <c r="D46" s="21"/>
      <c r="E46" s="22"/>
      <c r="F46" s="43"/>
      <c r="G46" s="24">
        <f>SUM(F46:F50)</f>
        <v>0</v>
      </c>
    </row>
    <row r="47" spans="1:7" x14ac:dyDescent="0.25">
      <c r="A47" s="49" t="s">
        <v>96</v>
      </c>
      <c r="B47" s="50" t="s">
        <v>97</v>
      </c>
      <c r="C47" s="51" t="s">
        <v>53</v>
      </c>
      <c r="D47" s="41">
        <v>2860</v>
      </c>
      <c r="E47" s="27"/>
      <c r="F47" s="42">
        <f>D47*E47</f>
        <v>0</v>
      </c>
      <c r="G47" s="42"/>
    </row>
    <row r="48" spans="1:7" x14ac:dyDescent="0.25">
      <c r="A48" s="49" t="s">
        <v>98</v>
      </c>
      <c r="B48" s="50" t="s">
        <v>99</v>
      </c>
      <c r="C48" s="51" t="s">
        <v>53</v>
      </c>
      <c r="D48" s="41">
        <v>9620</v>
      </c>
      <c r="E48" s="27"/>
      <c r="F48" s="42">
        <f>D48*E48</f>
        <v>0</v>
      </c>
      <c r="G48" s="42"/>
    </row>
    <row r="49" spans="1:7" x14ac:dyDescent="0.25">
      <c r="A49" s="49" t="s">
        <v>100</v>
      </c>
      <c r="B49" s="50" t="s">
        <v>101</v>
      </c>
      <c r="C49" s="51" t="s">
        <v>102</v>
      </c>
      <c r="D49" s="41">
        <v>1</v>
      </c>
      <c r="E49" s="27"/>
      <c r="F49" s="42">
        <f>D49*E49</f>
        <v>0</v>
      </c>
      <c r="G49" s="42"/>
    </row>
    <row r="50" spans="1:7" x14ac:dyDescent="0.25">
      <c r="A50" s="52" t="s">
        <v>103</v>
      </c>
      <c r="B50" s="19" t="s">
        <v>104</v>
      </c>
      <c r="C50" s="20"/>
      <c r="D50" s="21"/>
      <c r="E50" s="22"/>
      <c r="F50" s="43"/>
      <c r="G50" s="24">
        <f>SUM(F50:F58)</f>
        <v>0</v>
      </c>
    </row>
    <row r="51" spans="1:7" x14ac:dyDescent="0.25">
      <c r="A51" s="14" t="s">
        <v>105</v>
      </c>
      <c r="B51" s="15" t="s">
        <v>106</v>
      </c>
      <c r="C51" s="16" t="s">
        <v>44</v>
      </c>
      <c r="D51" s="41">
        <v>95.391000000000005</v>
      </c>
      <c r="E51" s="27"/>
      <c r="F51" s="28">
        <f t="shared" si="0"/>
        <v>0</v>
      </c>
      <c r="G51" s="28"/>
    </row>
    <row r="52" spans="1:7" x14ac:dyDescent="0.25">
      <c r="A52" s="14" t="s">
        <v>107</v>
      </c>
      <c r="B52" s="15" t="s">
        <v>108</v>
      </c>
      <c r="C52" s="16" t="s">
        <v>44</v>
      </c>
      <c r="D52" s="41">
        <v>197.79</v>
      </c>
      <c r="E52" s="27"/>
      <c r="F52" s="28">
        <f>D52*E52</f>
        <v>0</v>
      </c>
      <c r="G52" s="28"/>
    </row>
    <row r="53" spans="1:7" x14ac:dyDescent="0.25">
      <c r="A53" s="14" t="s">
        <v>109</v>
      </c>
      <c r="B53" s="15" t="s">
        <v>110</v>
      </c>
      <c r="C53" s="16" t="s">
        <v>33</v>
      </c>
      <c r="D53" s="41">
        <v>7.4665000000000008</v>
      </c>
      <c r="E53" s="27"/>
      <c r="F53" s="42">
        <f t="shared" si="0"/>
        <v>0</v>
      </c>
      <c r="G53" s="42"/>
    </row>
    <row r="54" spans="1:7" x14ac:dyDescent="0.25">
      <c r="A54" s="14" t="s">
        <v>111</v>
      </c>
      <c r="B54" s="15" t="s">
        <v>112</v>
      </c>
      <c r="C54" s="16"/>
      <c r="D54" s="41"/>
      <c r="E54" s="27"/>
      <c r="F54" s="28"/>
      <c r="G54" s="28"/>
    </row>
    <row r="55" spans="1:7" x14ac:dyDescent="0.25">
      <c r="A55" s="14" t="s">
        <v>113</v>
      </c>
      <c r="B55" s="47" t="s">
        <v>114</v>
      </c>
      <c r="C55" s="16" t="s">
        <v>33</v>
      </c>
      <c r="D55" s="41">
        <v>1.548</v>
      </c>
      <c r="E55" s="27"/>
      <c r="F55" s="28">
        <f t="shared" si="0"/>
        <v>0</v>
      </c>
      <c r="G55" s="28"/>
    </row>
    <row r="56" spans="1:7" x14ac:dyDescent="0.25">
      <c r="A56" s="14" t="s">
        <v>115</v>
      </c>
      <c r="B56" s="47" t="s">
        <v>116</v>
      </c>
      <c r="C56" s="16" t="s">
        <v>117</v>
      </c>
      <c r="D56" s="41">
        <v>15.6</v>
      </c>
      <c r="E56" s="27"/>
      <c r="F56" s="28">
        <f t="shared" si="0"/>
        <v>0</v>
      </c>
      <c r="G56" s="28"/>
    </row>
    <row r="57" spans="1:7" x14ac:dyDescent="0.25">
      <c r="A57" s="53" t="s">
        <v>118</v>
      </c>
      <c r="B57" s="15" t="s">
        <v>119</v>
      </c>
      <c r="C57" s="16" t="s">
        <v>44</v>
      </c>
      <c r="D57" s="41">
        <v>3319.02</v>
      </c>
      <c r="E57" s="27"/>
      <c r="F57" s="28">
        <f t="shared" si="0"/>
        <v>0</v>
      </c>
      <c r="G57" s="28"/>
    </row>
    <row r="58" spans="1:7" x14ac:dyDescent="0.25">
      <c r="A58" s="18" t="s">
        <v>120</v>
      </c>
      <c r="B58" s="19" t="s">
        <v>121</v>
      </c>
      <c r="C58" s="20"/>
      <c r="D58" s="21"/>
      <c r="E58" s="22"/>
      <c r="F58" s="43"/>
      <c r="G58" s="24">
        <f>SUM(F58:F63)</f>
        <v>0</v>
      </c>
    </row>
    <row r="59" spans="1:7" x14ac:dyDescent="0.25">
      <c r="A59" s="14" t="s">
        <v>122</v>
      </c>
      <c r="B59" s="15" t="s">
        <v>123</v>
      </c>
      <c r="C59" s="16"/>
      <c r="D59" s="41"/>
      <c r="E59" s="27"/>
      <c r="F59" s="28"/>
      <c r="G59" s="28"/>
    </row>
    <row r="60" spans="1:7" x14ac:dyDescent="0.25">
      <c r="A60" s="54" t="s">
        <v>124</v>
      </c>
      <c r="B60" s="47" t="s">
        <v>125</v>
      </c>
      <c r="C60" s="55" t="s">
        <v>44</v>
      </c>
      <c r="D60" s="56">
        <v>9290.5</v>
      </c>
      <c r="E60" s="57"/>
      <c r="F60" s="58">
        <f>D60*E60</f>
        <v>0</v>
      </c>
      <c r="G60" s="58"/>
    </row>
    <row r="61" spans="1:7" x14ac:dyDescent="0.25">
      <c r="A61" s="14" t="s">
        <v>126</v>
      </c>
      <c r="B61" s="59" t="s">
        <v>127</v>
      </c>
      <c r="C61" s="16" t="s">
        <v>44</v>
      </c>
      <c r="D61" s="41">
        <v>10433</v>
      </c>
      <c r="E61" s="27"/>
      <c r="F61" s="28">
        <f t="shared" si="0"/>
        <v>0</v>
      </c>
      <c r="G61" s="28"/>
    </row>
    <row r="62" spans="1:7" x14ac:dyDescent="0.25">
      <c r="A62" s="14" t="s">
        <v>128</v>
      </c>
      <c r="B62" s="59" t="s">
        <v>129</v>
      </c>
      <c r="C62" s="16" t="s">
        <v>102</v>
      </c>
      <c r="D62" s="41">
        <v>1</v>
      </c>
      <c r="E62" s="27"/>
      <c r="F62" s="28">
        <f>D62*E62</f>
        <v>0</v>
      </c>
      <c r="G62" s="28"/>
    </row>
    <row r="63" spans="1:7" x14ac:dyDescent="0.25">
      <c r="A63" s="18" t="s">
        <v>130</v>
      </c>
      <c r="B63" s="19" t="s">
        <v>131</v>
      </c>
      <c r="C63" s="20"/>
      <c r="D63" s="21"/>
      <c r="E63" s="22"/>
      <c r="F63" s="43"/>
      <c r="G63" s="24">
        <f>SUM(F63:F73)</f>
        <v>0</v>
      </c>
    </row>
    <row r="64" spans="1:7" x14ac:dyDescent="0.25">
      <c r="A64" s="14" t="s">
        <v>132</v>
      </c>
      <c r="B64" s="59" t="s">
        <v>133</v>
      </c>
      <c r="C64" s="60"/>
      <c r="D64" s="41"/>
      <c r="E64" s="27"/>
      <c r="F64" s="28"/>
      <c r="G64" s="28"/>
    </row>
    <row r="65" spans="1:7" x14ac:dyDescent="0.25">
      <c r="A65" s="54" t="s">
        <v>134</v>
      </c>
      <c r="B65" s="61" t="s">
        <v>135</v>
      </c>
      <c r="C65" s="62" t="s">
        <v>44</v>
      </c>
      <c r="D65" s="56">
        <v>6670</v>
      </c>
      <c r="E65" s="57"/>
      <c r="F65" s="58">
        <f>D65*E65</f>
        <v>0</v>
      </c>
      <c r="G65" s="58"/>
    </row>
    <row r="66" spans="1:7" x14ac:dyDescent="0.25">
      <c r="A66" s="54" t="s">
        <v>136</v>
      </c>
      <c r="B66" s="61" t="s">
        <v>137</v>
      </c>
      <c r="C66" s="62" t="s">
        <v>44</v>
      </c>
      <c r="D66" s="56">
        <v>6670</v>
      </c>
      <c r="E66" s="57"/>
      <c r="F66" s="58">
        <f>D66*E66</f>
        <v>0</v>
      </c>
      <c r="G66" s="58"/>
    </row>
    <row r="67" spans="1:7" x14ac:dyDescent="0.25">
      <c r="A67" s="54" t="s">
        <v>138</v>
      </c>
      <c r="B67" s="61" t="s">
        <v>139</v>
      </c>
      <c r="C67" s="62" t="s">
        <v>44</v>
      </c>
      <c r="D67" s="56">
        <v>3335</v>
      </c>
      <c r="E67" s="57"/>
      <c r="F67" s="58">
        <f>D67*E67</f>
        <v>0</v>
      </c>
      <c r="G67" s="58"/>
    </row>
    <row r="68" spans="1:7" x14ac:dyDescent="0.25">
      <c r="A68" s="54" t="s">
        <v>140</v>
      </c>
      <c r="B68" s="61" t="s">
        <v>141</v>
      </c>
      <c r="C68" s="62" t="s">
        <v>44</v>
      </c>
      <c r="D68" s="56">
        <v>3335</v>
      </c>
      <c r="E68" s="57"/>
      <c r="F68" s="58">
        <f>D68*E68</f>
        <v>0</v>
      </c>
      <c r="G68" s="58"/>
    </row>
    <row r="69" spans="1:7" x14ac:dyDescent="0.25">
      <c r="A69" s="14" t="s">
        <v>142</v>
      </c>
      <c r="B69" s="50" t="s">
        <v>143</v>
      </c>
      <c r="C69" s="60"/>
      <c r="D69" s="41"/>
      <c r="E69" s="27"/>
      <c r="F69" s="28"/>
      <c r="G69" s="28"/>
    </row>
    <row r="70" spans="1:7" x14ac:dyDescent="0.25">
      <c r="A70" s="54" t="s">
        <v>144</v>
      </c>
      <c r="B70" s="61" t="s">
        <v>145</v>
      </c>
      <c r="C70" s="62" t="s">
        <v>44</v>
      </c>
      <c r="D70" s="41">
        <v>163.38999999999999</v>
      </c>
      <c r="E70" s="27"/>
      <c r="F70" s="58">
        <f>D70*E70</f>
        <v>0</v>
      </c>
      <c r="G70" s="58"/>
    </row>
    <row r="71" spans="1:7" x14ac:dyDescent="0.25">
      <c r="A71" s="54" t="s">
        <v>146</v>
      </c>
      <c r="B71" s="61" t="s">
        <v>147</v>
      </c>
      <c r="C71" s="62" t="s">
        <v>44</v>
      </c>
      <c r="D71" s="41">
        <v>163.38999999999999</v>
      </c>
      <c r="E71" s="27"/>
      <c r="F71" s="58">
        <f>D71*E71</f>
        <v>0</v>
      </c>
      <c r="G71" s="58"/>
    </row>
    <row r="72" spans="1:7" x14ac:dyDescent="0.25">
      <c r="A72" s="54" t="s">
        <v>148</v>
      </c>
      <c r="B72" s="61" t="s">
        <v>135</v>
      </c>
      <c r="C72" s="62" t="s">
        <v>44</v>
      </c>
      <c r="D72" s="41">
        <v>163.38999999999999</v>
      </c>
      <c r="E72" s="27"/>
      <c r="F72" s="58">
        <f>D72*E72</f>
        <v>0</v>
      </c>
      <c r="G72" s="58"/>
    </row>
    <row r="73" spans="1:7" x14ac:dyDescent="0.25">
      <c r="A73" s="18" t="s">
        <v>149</v>
      </c>
      <c r="B73" s="19" t="s">
        <v>150</v>
      </c>
      <c r="C73" s="20"/>
      <c r="D73" s="21"/>
      <c r="E73" s="22"/>
      <c r="F73" s="43"/>
      <c r="G73" s="24">
        <f>SUM(F73:F77)</f>
        <v>0</v>
      </c>
    </row>
    <row r="74" spans="1:7" x14ac:dyDescent="0.25">
      <c r="A74" s="14" t="s">
        <v>151</v>
      </c>
      <c r="B74" s="15" t="s">
        <v>152</v>
      </c>
      <c r="C74" s="16" t="s">
        <v>44</v>
      </c>
      <c r="D74" s="41">
        <v>3286.14</v>
      </c>
      <c r="E74" s="27"/>
      <c r="F74" s="28">
        <f>D74*E74</f>
        <v>0</v>
      </c>
      <c r="G74" s="28"/>
    </row>
    <row r="75" spans="1:7" x14ac:dyDescent="0.25">
      <c r="A75" s="14" t="s">
        <v>153</v>
      </c>
      <c r="B75" s="15" t="s">
        <v>154</v>
      </c>
      <c r="C75" s="16" t="s">
        <v>44</v>
      </c>
      <c r="D75" s="41">
        <v>292.80900000000003</v>
      </c>
      <c r="E75" s="27"/>
      <c r="F75" s="28">
        <f t="shared" ref="F75" si="4">D75*E75</f>
        <v>0</v>
      </c>
      <c r="G75" s="28"/>
    </row>
    <row r="76" spans="1:7" x14ac:dyDescent="0.25">
      <c r="A76" s="14" t="s">
        <v>155</v>
      </c>
      <c r="B76" s="15" t="s">
        <v>156</v>
      </c>
      <c r="C76" s="16" t="s">
        <v>44</v>
      </c>
      <c r="D76" s="41">
        <v>118.4</v>
      </c>
      <c r="E76" s="27"/>
      <c r="F76" s="28">
        <f>D76*E76</f>
        <v>0</v>
      </c>
      <c r="G76" s="28"/>
    </row>
    <row r="77" spans="1:7" x14ac:dyDescent="0.25">
      <c r="A77" s="18" t="s">
        <v>157</v>
      </c>
      <c r="B77" s="19" t="s">
        <v>158</v>
      </c>
      <c r="C77" s="20"/>
      <c r="D77" s="21"/>
      <c r="E77" s="22"/>
      <c r="F77" s="43"/>
      <c r="G77" s="24">
        <f>SUM(F77:F79)</f>
        <v>0</v>
      </c>
    </row>
    <row r="78" spans="1:7" x14ac:dyDescent="0.25">
      <c r="A78" s="14" t="s">
        <v>159</v>
      </c>
      <c r="B78" s="15" t="s">
        <v>158</v>
      </c>
      <c r="C78" s="16" t="s">
        <v>44</v>
      </c>
      <c r="D78" s="41">
        <v>1142.5</v>
      </c>
      <c r="E78" s="27"/>
      <c r="F78" s="28">
        <f>D78*E78</f>
        <v>0</v>
      </c>
      <c r="G78" s="28"/>
    </row>
    <row r="79" spans="1:7" x14ac:dyDescent="0.25">
      <c r="A79" s="18" t="s">
        <v>160</v>
      </c>
      <c r="B79" s="19" t="s">
        <v>161</v>
      </c>
      <c r="C79" s="20"/>
      <c r="D79" s="21"/>
      <c r="E79" s="22"/>
      <c r="F79" s="43"/>
      <c r="G79" s="24">
        <f>SUM(F79:F86)</f>
        <v>0</v>
      </c>
    </row>
    <row r="80" spans="1:7" ht="25.5" x14ac:dyDescent="0.25">
      <c r="A80" s="14" t="s">
        <v>162</v>
      </c>
      <c r="B80" s="15" t="s">
        <v>163</v>
      </c>
      <c r="C80" s="16" t="s">
        <v>102</v>
      </c>
      <c r="D80" s="41">
        <v>1</v>
      </c>
      <c r="E80" s="27"/>
      <c r="F80" s="28">
        <f t="shared" ref="F80:F85" si="5">D80*E80</f>
        <v>0</v>
      </c>
      <c r="G80" s="28"/>
    </row>
    <row r="81" spans="1:7" x14ac:dyDescent="0.25">
      <c r="A81" s="14" t="s">
        <v>164</v>
      </c>
      <c r="B81" s="15" t="s">
        <v>165</v>
      </c>
      <c r="C81" s="16" t="s">
        <v>117</v>
      </c>
      <c r="D81" s="41">
        <v>260</v>
      </c>
      <c r="E81" s="27"/>
      <c r="F81" s="28">
        <f t="shared" si="5"/>
        <v>0</v>
      </c>
      <c r="G81" s="28"/>
    </row>
    <row r="82" spans="1:7" x14ac:dyDescent="0.25">
      <c r="A82" s="14" t="s">
        <v>166</v>
      </c>
      <c r="B82" s="15" t="s">
        <v>167</v>
      </c>
      <c r="C82" s="16" t="s">
        <v>44</v>
      </c>
      <c r="D82" s="41">
        <v>390</v>
      </c>
      <c r="E82" s="27"/>
      <c r="F82" s="28">
        <f t="shared" si="5"/>
        <v>0</v>
      </c>
      <c r="G82" s="28"/>
    </row>
    <row r="83" spans="1:7" x14ac:dyDescent="0.25">
      <c r="A83" s="14" t="s">
        <v>168</v>
      </c>
      <c r="B83" s="15" t="s">
        <v>169</v>
      </c>
      <c r="C83" s="16" t="s">
        <v>12</v>
      </c>
      <c r="D83" s="41">
        <v>1</v>
      </c>
      <c r="E83" s="27"/>
      <c r="F83" s="28">
        <f t="shared" si="5"/>
        <v>0</v>
      </c>
      <c r="G83" s="28"/>
    </row>
    <row r="84" spans="1:7" x14ac:dyDescent="0.25">
      <c r="A84" s="14" t="s">
        <v>170</v>
      </c>
      <c r="B84" s="15" t="s">
        <v>171</v>
      </c>
      <c r="C84" s="16" t="s">
        <v>12</v>
      </c>
      <c r="D84" s="41">
        <v>1</v>
      </c>
      <c r="E84" s="27"/>
      <c r="F84" s="28">
        <f t="shared" si="5"/>
        <v>0</v>
      </c>
      <c r="G84" s="28"/>
    </row>
    <row r="85" spans="1:7" x14ac:dyDescent="0.25">
      <c r="A85" s="14" t="s">
        <v>172</v>
      </c>
      <c r="B85" s="15" t="s">
        <v>173</v>
      </c>
      <c r="C85" s="16" t="s">
        <v>117</v>
      </c>
      <c r="D85" s="41">
        <v>123</v>
      </c>
      <c r="E85" s="27"/>
      <c r="F85" s="28">
        <f t="shared" si="5"/>
        <v>0</v>
      </c>
      <c r="G85" s="28"/>
    </row>
    <row r="86" spans="1:7" x14ac:dyDescent="0.25">
      <c r="A86" s="18" t="s">
        <v>174</v>
      </c>
      <c r="B86" s="19" t="s">
        <v>175</v>
      </c>
      <c r="C86" s="21"/>
      <c r="D86" s="21"/>
      <c r="E86" s="22"/>
      <c r="F86" s="43"/>
      <c r="G86" s="24">
        <f>SUM(F86:F104)</f>
        <v>0</v>
      </c>
    </row>
    <row r="87" spans="1:7" x14ac:dyDescent="0.25">
      <c r="A87" s="14" t="s">
        <v>176</v>
      </c>
      <c r="B87" s="15" t="s">
        <v>177</v>
      </c>
      <c r="C87" s="16" t="s">
        <v>44</v>
      </c>
      <c r="D87" s="41">
        <v>1247.0652</v>
      </c>
      <c r="E87" s="27"/>
      <c r="F87" s="28">
        <f t="shared" ref="F87:F103" si="6">D87*E87</f>
        <v>0</v>
      </c>
      <c r="G87" s="28"/>
    </row>
    <row r="88" spans="1:7" x14ac:dyDescent="0.25">
      <c r="A88" s="14" t="s">
        <v>178</v>
      </c>
      <c r="B88" s="15" t="s">
        <v>179</v>
      </c>
      <c r="C88" s="16" t="s">
        <v>44</v>
      </c>
      <c r="D88" s="41">
        <v>97.14</v>
      </c>
      <c r="E88" s="27"/>
      <c r="F88" s="28">
        <f t="shared" si="6"/>
        <v>0</v>
      </c>
      <c r="G88" s="28"/>
    </row>
    <row r="89" spans="1:7" x14ac:dyDescent="0.25">
      <c r="A89" s="14" t="s">
        <v>180</v>
      </c>
      <c r="B89" s="15" t="s">
        <v>181</v>
      </c>
      <c r="C89" s="16" t="s">
        <v>44</v>
      </c>
      <c r="D89" s="41">
        <v>832.24919999999997</v>
      </c>
      <c r="E89" s="27"/>
      <c r="F89" s="28">
        <f t="shared" si="6"/>
        <v>0</v>
      </c>
      <c r="G89" s="28"/>
    </row>
    <row r="90" spans="1:7" ht="25.5" x14ac:dyDescent="0.25">
      <c r="A90" s="14" t="s">
        <v>182</v>
      </c>
      <c r="B90" s="15" t="s">
        <v>183</v>
      </c>
      <c r="C90" s="16" t="s">
        <v>44</v>
      </c>
      <c r="D90" s="41"/>
      <c r="E90" s="27"/>
      <c r="F90" s="28">
        <f>D90*E90</f>
        <v>0</v>
      </c>
      <c r="G90" s="63" t="s">
        <v>184</v>
      </c>
    </row>
    <row r="91" spans="1:7" x14ac:dyDescent="0.25">
      <c r="A91" s="14" t="s">
        <v>185</v>
      </c>
      <c r="B91" s="15" t="s">
        <v>186</v>
      </c>
      <c r="C91" s="16" t="s">
        <v>44</v>
      </c>
      <c r="D91" s="41">
        <v>1247.0652</v>
      </c>
      <c r="E91" s="27"/>
      <c r="F91" s="28">
        <f t="shared" si="6"/>
        <v>0</v>
      </c>
      <c r="G91" s="28"/>
    </row>
    <row r="92" spans="1:7" x14ac:dyDescent="0.25">
      <c r="A92" s="14" t="s">
        <v>187</v>
      </c>
      <c r="B92" s="15" t="s">
        <v>188</v>
      </c>
      <c r="C92" s="16" t="s">
        <v>44</v>
      </c>
      <c r="D92" s="41">
        <v>97.14</v>
      </c>
      <c r="E92" s="27"/>
      <c r="F92" s="28">
        <f t="shared" si="6"/>
        <v>0</v>
      </c>
      <c r="G92" s="28"/>
    </row>
    <row r="93" spans="1:7" x14ac:dyDescent="0.25">
      <c r="A93" s="14" t="s">
        <v>189</v>
      </c>
      <c r="B93" s="15" t="s">
        <v>190</v>
      </c>
      <c r="C93" s="16" t="s">
        <v>44</v>
      </c>
      <c r="D93" s="41">
        <v>346.38300000000004</v>
      </c>
      <c r="E93" s="27"/>
      <c r="F93" s="28">
        <f t="shared" si="6"/>
        <v>0</v>
      </c>
      <c r="G93" s="28"/>
    </row>
    <row r="94" spans="1:7" x14ac:dyDescent="0.25">
      <c r="A94" s="14" t="s">
        <v>191</v>
      </c>
      <c r="B94" s="15" t="s">
        <v>192</v>
      </c>
      <c r="C94" s="16" t="s">
        <v>44</v>
      </c>
      <c r="D94" s="41">
        <v>260.52999999999997</v>
      </c>
      <c r="E94" s="27"/>
      <c r="F94" s="28">
        <f t="shared" si="6"/>
        <v>0</v>
      </c>
      <c r="G94" s="28"/>
    </row>
    <row r="95" spans="1:7" x14ac:dyDescent="0.25">
      <c r="A95" s="14" t="s">
        <v>193</v>
      </c>
      <c r="B95" s="15" t="s">
        <v>194</v>
      </c>
      <c r="C95" s="16" t="s">
        <v>117</v>
      </c>
      <c r="D95" s="41">
        <v>163.5</v>
      </c>
      <c r="E95" s="27"/>
      <c r="F95" s="28">
        <f t="shared" si="6"/>
        <v>0</v>
      </c>
      <c r="G95" s="28"/>
    </row>
    <row r="96" spans="1:7" x14ac:dyDescent="0.25">
      <c r="A96" s="14" t="s">
        <v>195</v>
      </c>
      <c r="B96" s="15" t="s">
        <v>196</v>
      </c>
      <c r="C96" s="16" t="s">
        <v>44</v>
      </c>
      <c r="D96" s="41"/>
      <c r="E96" s="27"/>
      <c r="F96" s="42">
        <f t="shared" si="6"/>
        <v>0</v>
      </c>
      <c r="G96" s="42"/>
    </row>
    <row r="97" spans="1:7" x14ac:dyDescent="0.25">
      <c r="A97" s="14" t="s">
        <v>197</v>
      </c>
      <c r="B97" s="64" t="s">
        <v>198</v>
      </c>
      <c r="C97" s="25" t="s">
        <v>44</v>
      </c>
      <c r="D97" s="65">
        <v>76.53</v>
      </c>
      <c r="E97" s="66"/>
      <c r="F97" s="42">
        <f t="shared" si="6"/>
        <v>0</v>
      </c>
      <c r="G97" s="42"/>
    </row>
    <row r="98" spans="1:7" x14ac:dyDescent="0.25">
      <c r="A98" s="14" t="s">
        <v>199</v>
      </c>
      <c r="B98" s="64" t="s">
        <v>200</v>
      </c>
      <c r="C98" s="25" t="s">
        <v>44</v>
      </c>
      <c r="D98" s="65">
        <v>39.159999999999997</v>
      </c>
      <c r="E98" s="66"/>
      <c r="F98" s="42">
        <f t="shared" si="6"/>
        <v>0</v>
      </c>
      <c r="G98" s="42"/>
    </row>
    <row r="99" spans="1:7" x14ac:dyDescent="0.25">
      <c r="A99" s="14" t="s">
        <v>201</v>
      </c>
      <c r="B99" s="15" t="s">
        <v>202</v>
      </c>
      <c r="C99" s="16" t="s">
        <v>44</v>
      </c>
      <c r="D99" s="41">
        <v>57.58</v>
      </c>
      <c r="E99" s="27"/>
      <c r="F99" s="42">
        <f t="shared" si="6"/>
        <v>0</v>
      </c>
      <c r="G99" s="42"/>
    </row>
    <row r="100" spans="1:7" x14ac:dyDescent="0.25">
      <c r="A100" s="14" t="s">
        <v>203</v>
      </c>
      <c r="B100" s="15" t="s">
        <v>204</v>
      </c>
      <c r="C100" s="16" t="s">
        <v>44</v>
      </c>
      <c r="D100" s="41">
        <v>39.299999999999997</v>
      </c>
      <c r="E100" s="27"/>
      <c r="F100" s="28">
        <f t="shared" si="6"/>
        <v>0</v>
      </c>
      <c r="G100" s="28"/>
    </row>
    <row r="101" spans="1:7" x14ac:dyDescent="0.25">
      <c r="A101" s="14" t="s">
        <v>205</v>
      </c>
      <c r="B101" s="15" t="s">
        <v>206</v>
      </c>
      <c r="C101" s="16" t="s">
        <v>117</v>
      </c>
      <c r="D101" s="41">
        <v>5.46</v>
      </c>
      <c r="E101" s="27"/>
      <c r="F101" s="42">
        <f t="shared" si="6"/>
        <v>0</v>
      </c>
      <c r="G101" s="42"/>
    </row>
    <row r="102" spans="1:7" x14ac:dyDescent="0.25">
      <c r="A102" s="14" t="s">
        <v>207</v>
      </c>
      <c r="B102" s="15" t="s">
        <v>208</v>
      </c>
      <c r="C102" s="16" t="s">
        <v>44</v>
      </c>
      <c r="D102" s="41">
        <v>7.7000000000000011</v>
      </c>
      <c r="E102" s="27"/>
      <c r="F102" s="28">
        <f t="shared" si="6"/>
        <v>0</v>
      </c>
      <c r="G102" s="28"/>
    </row>
    <row r="103" spans="1:7" x14ac:dyDescent="0.25">
      <c r="A103" s="14" t="s">
        <v>209</v>
      </c>
      <c r="B103" s="15" t="s">
        <v>210</v>
      </c>
      <c r="C103" s="16" t="s">
        <v>44</v>
      </c>
      <c r="D103" s="41">
        <v>58.59</v>
      </c>
      <c r="E103" s="27"/>
      <c r="F103" s="28">
        <f t="shared" si="6"/>
        <v>0</v>
      </c>
      <c r="G103" s="28"/>
    </row>
    <row r="104" spans="1:7" x14ac:dyDescent="0.25">
      <c r="A104" s="18" t="s">
        <v>211</v>
      </c>
      <c r="B104" s="19" t="s">
        <v>212</v>
      </c>
      <c r="C104" s="20"/>
      <c r="D104" s="21"/>
      <c r="E104" s="22"/>
      <c r="F104" s="43"/>
      <c r="G104" s="24">
        <f>SUM(F104:F107)</f>
        <v>0</v>
      </c>
    </row>
    <row r="105" spans="1:7" x14ac:dyDescent="0.25">
      <c r="A105" s="14" t="s">
        <v>213</v>
      </c>
      <c r="B105" s="15" t="s">
        <v>212</v>
      </c>
      <c r="C105" s="16" t="s">
        <v>12</v>
      </c>
      <c r="D105" s="41">
        <v>1</v>
      </c>
      <c r="E105" s="27"/>
      <c r="F105" s="28">
        <f>D105*E105</f>
        <v>0</v>
      </c>
      <c r="G105" s="28"/>
    </row>
    <row r="106" spans="1:7" ht="216.75" x14ac:dyDescent="0.25">
      <c r="A106" s="14" t="s">
        <v>214</v>
      </c>
      <c r="B106" s="15" t="s">
        <v>215</v>
      </c>
      <c r="C106" s="16" t="s">
        <v>216</v>
      </c>
      <c r="D106" s="41">
        <v>1</v>
      </c>
      <c r="E106" s="27"/>
      <c r="F106" s="42">
        <f>D106*E106</f>
        <v>0</v>
      </c>
      <c r="G106" s="42"/>
    </row>
    <row r="107" spans="1:7" x14ac:dyDescent="0.25">
      <c r="A107" s="18" t="s">
        <v>217</v>
      </c>
      <c r="B107" s="19" t="s">
        <v>218</v>
      </c>
      <c r="C107" s="20"/>
      <c r="D107" s="21"/>
      <c r="E107" s="22"/>
      <c r="F107" s="43"/>
      <c r="G107" s="24">
        <f>SUM(F107:F134)</f>
        <v>0</v>
      </c>
    </row>
    <row r="108" spans="1:7" x14ac:dyDescent="0.25">
      <c r="A108" s="14" t="s">
        <v>219</v>
      </c>
      <c r="B108" s="67" t="s">
        <v>220</v>
      </c>
      <c r="C108" s="16"/>
      <c r="D108" s="41"/>
      <c r="E108" s="27"/>
      <c r="F108" s="28"/>
      <c r="G108" s="28"/>
    </row>
    <row r="109" spans="1:7" x14ac:dyDescent="0.25">
      <c r="A109" s="14" t="s">
        <v>221</v>
      </c>
      <c r="B109" s="15" t="s">
        <v>222</v>
      </c>
      <c r="C109" s="16" t="s">
        <v>223</v>
      </c>
      <c r="D109" s="41">
        <v>1</v>
      </c>
      <c r="E109" s="27"/>
      <c r="F109" s="28">
        <f>D109*E109</f>
        <v>0</v>
      </c>
      <c r="G109" s="28"/>
    </row>
    <row r="110" spans="1:7" x14ac:dyDescent="0.25">
      <c r="A110" s="14" t="s">
        <v>224</v>
      </c>
      <c r="B110" s="15" t="s">
        <v>225</v>
      </c>
      <c r="C110" s="16" t="s">
        <v>223</v>
      </c>
      <c r="D110" s="41">
        <v>2</v>
      </c>
      <c r="E110" s="27"/>
      <c r="F110" s="28">
        <f>D110*E110</f>
        <v>0</v>
      </c>
      <c r="G110" s="28"/>
    </row>
    <row r="111" spans="1:7" x14ac:dyDescent="0.25">
      <c r="A111" s="14" t="s">
        <v>226</v>
      </c>
      <c r="B111" s="67" t="s">
        <v>227</v>
      </c>
      <c r="C111" s="16"/>
      <c r="D111" s="41"/>
      <c r="E111" s="27"/>
      <c r="F111" s="28"/>
      <c r="G111" s="28"/>
    </row>
    <row r="112" spans="1:7" x14ac:dyDescent="0.25">
      <c r="A112" s="14" t="s">
        <v>228</v>
      </c>
      <c r="B112" s="15" t="s">
        <v>229</v>
      </c>
      <c r="C112" s="16" t="s">
        <v>223</v>
      </c>
      <c r="D112" s="41">
        <v>8</v>
      </c>
      <c r="E112" s="27"/>
      <c r="F112" s="28">
        <f t="shared" ref="F112:F280" si="7">D112*E112</f>
        <v>0</v>
      </c>
      <c r="G112" s="28"/>
    </row>
    <row r="113" spans="1:7" x14ac:dyDescent="0.25">
      <c r="A113" s="14" t="s">
        <v>230</v>
      </c>
      <c r="B113" s="15" t="s">
        <v>231</v>
      </c>
      <c r="C113" s="16" t="s">
        <v>223</v>
      </c>
      <c r="D113" s="41">
        <v>10</v>
      </c>
      <c r="E113" s="27"/>
      <c r="F113" s="28">
        <f t="shared" si="7"/>
        <v>0</v>
      </c>
      <c r="G113" s="28"/>
    </row>
    <row r="114" spans="1:7" x14ac:dyDescent="0.25">
      <c r="A114" s="14" t="s">
        <v>232</v>
      </c>
      <c r="B114" s="15" t="s">
        <v>233</v>
      </c>
      <c r="C114" s="16" t="s">
        <v>223</v>
      </c>
      <c r="D114" s="41">
        <v>6</v>
      </c>
      <c r="E114" s="27"/>
      <c r="F114" s="28">
        <f t="shared" si="7"/>
        <v>0</v>
      </c>
      <c r="G114" s="28"/>
    </row>
    <row r="115" spans="1:7" x14ac:dyDescent="0.25">
      <c r="A115" s="14" t="s">
        <v>234</v>
      </c>
      <c r="B115" s="15" t="s">
        <v>235</v>
      </c>
      <c r="C115" s="16" t="s">
        <v>223</v>
      </c>
      <c r="D115" s="41">
        <v>2</v>
      </c>
      <c r="E115" s="27"/>
      <c r="F115" s="28">
        <f t="shared" si="7"/>
        <v>0</v>
      </c>
      <c r="G115" s="28"/>
    </row>
    <row r="116" spans="1:7" x14ac:dyDescent="0.25">
      <c r="A116" s="14" t="s">
        <v>236</v>
      </c>
      <c r="B116" s="15" t="s">
        <v>237</v>
      </c>
      <c r="C116" s="16" t="s">
        <v>223</v>
      </c>
      <c r="D116" s="41">
        <v>1</v>
      </c>
      <c r="E116" s="27"/>
      <c r="F116" s="28">
        <f>D116*E116</f>
        <v>0</v>
      </c>
      <c r="G116" s="28"/>
    </row>
    <row r="117" spans="1:7" x14ac:dyDescent="0.25">
      <c r="A117" s="14" t="s">
        <v>238</v>
      </c>
      <c r="B117" s="15" t="s">
        <v>239</v>
      </c>
      <c r="C117" s="16" t="s">
        <v>223</v>
      </c>
      <c r="D117" s="41">
        <v>2</v>
      </c>
      <c r="E117" s="27"/>
      <c r="F117" s="28">
        <f t="shared" si="7"/>
        <v>0</v>
      </c>
      <c r="G117" s="28"/>
    </row>
    <row r="118" spans="1:7" x14ac:dyDescent="0.25">
      <c r="A118" s="14" t="s">
        <v>240</v>
      </c>
      <c r="B118" s="15" t="s">
        <v>241</v>
      </c>
      <c r="C118" s="16" t="s">
        <v>223</v>
      </c>
      <c r="D118" s="41">
        <v>1</v>
      </c>
      <c r="E118" s="27"/>
      <c r="F118" s="28">
        <f t="shared" si="7"/>
        <v>0</v>
      </c>
      <c r="G118" s="28"/>
    </row>
    <row r="119" spans="1:7" x14ac:dyDescent="0.25">
      <c r="A119" s="14" t="s">
        <v>242</v>
      </c>
      <c r="B119" s="15" t="s">
        <v>243</v>
      </c>
      <c r="C119" s="16" t="s">
        <v>223</v>
      </c>
      <c r="D119" s="41">
        <v>4</v>
      </c>
      <c r="E119" s="27"/>
      <c r="F119" s="28">
        <f t="shared" si="7"/>
        <v>0</v>
      </c>
      <c r="G119" s="28"/>
    </row>
    <row r="120" spans="1:7" x14ac:dyDescent="0.25">
      <c r="A120" s="14" t="s">
        <v>244</v>
      </c>
      <c r="B120" s="15" t="s">
        <v>245</v>
      </c>
      <c r="C120" s="16" t="s">
        <v>223</v>
      </c>
      <c r="D120" s="41">
        <v>2</v>
      </c>
      <c r="E120" s="27"/>
      <c r="F120" s="28">
        <f t="shared" si="7"/>
        <v>0</v>
      </c>
      <c r="G120" s="28"/>
    </row>
    <row r="121" spans="1:7" x14ac:dyDescent="0.25">
      <c r="A121" s="14" t="s">
        <v>246</v>
      </c>
      <c r="B121" s="67" t="s">
        <v>247</v>
      </c>
      <c r="C121" s="16"/>
      <c r="D121" s="41"/>
      <c r="E121" s="27"/>
      <c r="F121" s="28"/>
      <c r="G121" s="28"/>
    </row>
    <row r="122" spans="1:7" x14ac:dyDescent="0.25">
      <c r="A122" s="14" t="s">
        <v>248</v>
      </c>
      <c r="B122" s="15" t="s">
        <v>249</v>
      </c>
      <c r="C122" s="16" t="s">
        <v>216</v>
      </c>
      <c r="D122" s="41">
        <v>1</v>
      </c>
      <c r="E122" s="27"/>
      <c r="F122" s="28">
        <f>D122*E122</f>
        <v>0</v>
      </c>
      <c r="G122" s="28"/>
    </row>
    <row r="123" spans="1:7" x14ac:dyDescent="0.25">
      <c r="A123" s="14" t="s">
        <v>250</v>
      </c>
      <c r="B123" s="15" t="s">
        <v>251</v>
      </c>
      <c r="C123" s="16" t="s">
        <v>216</v>
      </c>
      <c r="D123" s="41">
        <v>2</v>
      </c>
      <c r="E123" s="27"/>
      <c r="F123" s="28">
        <f>D123*E123</f>
        <v>0</v>
      </c>
      <c r="G123" s="28"/>
    </row>
    <row r="124" spans="1:7" x14ac:dyDescent="0.25">
      <c r="A124" s="14" t="s">
        <v>252</v>
      </c>
      <c r="B124" s="15" t="s">
        <v>253</v>
      </c>
      <c r="C124" s="16" t="s">
        <v>216</v>
      </c>
      <c r="D124" s="41">
        <v>2</v>
      </c>
      <c r="E124" s="27"/>
      <c r="F124" s="28">
        <f t="shared" ref="F124:F126" si="8">D124*E124</f>
        <v>0</v>
      </c>
      <c r="G124" s="28"/>
    </row>
    <row r="125" spans="1:7" x14ac:dyDescent="0.25">
      <c r="A125" s="14" t="s">
        <v>254</v>
      </c>
      <c r="B125" s="15" t="s">
        <v>255</v>
      </c>
      <c r="C125" s="16" t="s">
        <v>216</v>
      </c>
      <c r="D125" s="41">
        <v>8</v>
      </c>
      <c r="E125" s="27"/>
      <c r="F125" s="28">
        <f t="shared" si="8"/>
        <v>0</v>
      </c>
      <c r="G125" s="28"/>
    </row>
    <row r="126" spans="1:7" x14ac:dyDescent="0.25">
      <c r="A126" s="14" t="s">
        <v>256</v>
      </c>
      <c r="B126" s="15" t="s">
        <v>257</v>
      </c>
      <c r="C126" s="16" t="s">
        <v>216</v>
      </c>
      <c r="D126" s="41">
        <v>1</v>
      </c>
      <c r="E126" s="27"/>
      <c r="F126" s="28">
        <f t="shared" si="8"/>
        <v>0</v>
      </c>
      <c r="G126" s="28"/>
    </row>
    <row r="127" spans="1:7" x14ac:dyDescent="0.25">
      <c r="A127" s="14" t="s">
        <v>258</v>
      </c>
      <c r="B127" s="15" t="s">
        <v>259</v>
      </c>
      <c r="C127" s="16" t="s">
        <v>216</v>
      </c>
      <c r="D127" s="41">
        <v>3</v>
      </c>
      <c r="E127" s="27"/>
      <c r="F127" s="28">
        <f>D127*E127</f>
        <v>0</v>
      </c>
      <c r="G127" s="28"/>
    </row>
    <row r="128" spans="1:7" x14ac:dyDescent="0.25">
      <c r="A128" s="14" t="s">
        <v>260</v>
      </c>
      <c r="B128" s="67" t="s">
        <v>261</v>
      </c>
      <c r="C128" s="68"/>
      <c r="D128" s="41"/>
      <c r="E128" s="27"/>
      <c r="F128" s="69"/>
      <c r="G128" s="69"/>
    </row>
    <row r="129" spans="1:7" x14ac:dyDescent="0.25">
      <c r="A129" s="14" t="s">
        <v>262</v>
      </c>
      <c r="B129" s="59" t="s">
        <v>263</v>
      </c>
      <c r="C129" s="16" t="s">
        <v>216</v>
      </c>
      <c r="D129" s="41">
        <v>4</v>
      </c>
      <c r="E129" s="27"/>
      <c r="F129" s="28">
        <f t="shared" ref="F129:F134" si="9">D129*E129</f>
        <v>0</v>
      </c>
      <c r="G129" s="28"/>
    </row>
    <row r="130" spans="1:7" x14ac:dyDescent="0.25">
      <c r="A130" s="14" t="s">
        <v>264</v>
      </c>
      <c r="B130" s="15" t="s">
        <v>265</v>
      </c>
      <c r="C130" s="16" t="s">
        <v>216</v>
      </c>
      <c r="D130" s="41">
        <v>4</v>
      </c>
      <c r="E130" s="27"/>
      <c r="F130" s="28">
        <f t="shared" si="9"/>
        <v>0</v>
      </c>
      <c r="G130" s="28"/>
    </row>
    <row r="131" spans="1:7" x14ac:dyDescent="0.25">
      <c r="A131" s="14" t="s">
        <v>266</v>
      </c>
      <c r="B131" s="15" t="s">
        <v>267</v>
      </c>
      <c r="C131" s="16" t="s">
        <v>216</v>
      </c>
      <c r="D131" s="41">
        <v>4</v>
      </c>
      <c r="E131" s="27"/>
      <c r="F131" s="28">
        <f t="shared" si="9"/>
        <v>0</v>
      </c>
      <c r="G131" s="28"/>
    </row>
    <row r="132" spans="1:7" x14ac:dyDescent="0.25">
      <c r="A132" s="14" t="s">
        <v>268</v>
      </c>
      <c r="B132" s="15" t="s">
        <v>269</v>
      </c>
      <c r="C132" s="16" t="s">
        <v>216</v>
      </c>
      <c r="D132" s="41">
        <v>4</v>
      </c>
      <c r="E132" s="27"/>
      <c r="F132" s="28">
        <f t="shared" si="9"/>
        <v>0</v>
      </c>
      <c r="G132" s="28"/>
    </row>
    <row r="133" spans="1:7" x14ac:dyDescent="0.25">
      <c r="A133" s="14" t="s">
        <v>270</v>
      </c>
      <c r="B133" s="15" t="s">
        <v>271</v>
      </c>
      <c r="C133" s="16" t="s">
        <v>216</v>
      </c>
      <c r="D133" s="41">
        <v>4</v>
      </c>
      <c r="E133" s="27"/>
      <c r="F133" s="28">
        <f t="shared" si="9"/>
        <v>0</v>
      </c>
      <c r="G133" s="28"/>
    </row>
    <row r="134" spans="1:7" x14ac:dyDescent="0.25">
      <c r="A134" s="14" t="s">
        <v>272</v>
      </c>
      <c r="B134" s="15" t="s">
        <v>273</v>
      </c>
      <c r="C134" s="16" t="s">
        <v>102</v>
      </c>
      <c r="D134" s="41">
        <v>1</v>
      </c>
      <c r="E134" s="27"/>
      <c r="F134" s="28">
        <f t="shared" si="9"/>
        <v>0</v>
      </c>
      <c r="G134" s="28"/>
    </row>
    <row r="135" spans="1:7" x14ac:dyDescent="0.25">
      <c r="A135" s="18" t="s">
        <v>274</v>
      </c>
      <c r="B135" s="19" t="s">
        <v>275</v>
      </c>
      <c r="C135" s="20"/>
      <c r="D135" s="21"/>
      <c r="E135" s="22"/>
      <c r="F135" s="43"/>
      <c r="G135" s="24">
        <f>SUM(F135:F153)</f>
        <v>0</v>
      </c>
    </row>
    <row r="136" spans="1:7" ht="25.5" x14ac:dyDescent="0.25">
      <c r="A136" s="14" t="s">
        <v>276</v>
      </c>
      <c r="B136" s="15" t="s">
        <v>277</v>
      </c>
      <c r="C136" s="16"/>
      <c r="D136" s="41"/>
      <c r="E136" s="27"/>
      <c r="F136" s="28"/>
      <c r="G136" s="28"/>
    </row>
    <row r="137" spans="1:7" x14ac:dyDescent="0.25">
      <c r="A137" s="14" t="s">
        <v>278</v>
      </c>
      <c r="B137" s="15" t="s">
        <v>279</v>
      </c>
      <c r="C137" s="16" t="s">
        <v>44</v>
      </c>
      <c r="D137" s="41">
        <v>4598.3600000000006</v>
      </c>
      <c r="E137" s="27"/>
      <c r="F137" s="28">
        <f>D137*E137</f>
        <v>0</v>
      </c>
      <c r="G137" s="28"/>
    </row>
    <row r="138" spans="1:7" x14ac:dyDescent="0.25">
      <c r="A138" s="14" t="s">
        <v>280</v>
      </c>
      <c r="B138" s="15" t="s">
        <v>281</v>
      </c>
      <c r="C138" s="16" t="s">
        <v>117</v>
      </c>
      <c r="D138" s="41">
        <v>208.8</v>
      </c>
      <c r="E138" s="27"/>
      <c r="F138" s="28">
        <f>D138*E138</f>
        <v>0</v>
      </c>
      <c r="G138" s="28"/>
    </row>
    <row r="139" spans="1:7" x14ac:dyDescent="0.25">
      <c r="A139" s="14" t="s">
        <v>282</v>
      </c>
      <c r="B139" s="15" t="s">
        <v>283</v>
      </c>
      <c r="C139" s="16" t="s">
        <v>117</v>
      </c>
      <c r="D139" s="41">
        <v>49</v>
      </c>
      <c r="E139" s="27"/>
      <c r="F139" s="28">
        <f t="shared" ref="F139" si="10">D139*E139</f>
        <v>0</v>
      </c>
      <c r="G139" s="28"/>
    </row>
    <row r="140" spans="1:7" x14ac:dyDescent="0.25">
      <c r="A140" s="14" t="s">
        <v>284</v>
      </c>
      <c r="B140" s="15" t="s">
        <v>285</v>
      </c>
      <c r="C140" s="16"/>
      <c r="D140" s="41"/>
      <c r="E140" s="27"/>
      <c r="F140" s="28"/>
      <c r="G140" s="28"/>
    </row>
    <row r="141" spans="1:7" x14ac:dyDescent="0.25">
      <c r="A141" s="14" t="s">
        <v>286</v>
      </c>
      <c r="B141" s="15" t="s">
        <v>287</v>
      </c>
      <c r="C141" s="16" t="s">
        <v>33</v>
      </c>
      <c r="D141" s="41">
        <v>98.86</v>
      </c>
      <c r="E141" s="27"/>
      <c r="F141" s="28">
        <f t="shared" ref="F141:F144" si="11">D141*E141</f>
        <v>0</v>
      </c>
      <c r="G141" s="28"/>
    </row>
    <row r="142" spans="1:7" x14ac:dyDescent="0.25">
      <c r="A142" s="14" t="s">
        <v>288</v>
      </c>
      <c r="B142" s="15" t="s">
        <v>289</v>
      </c>
      <c r="C142" s="16" t="s">
        <v>33</v>
      </c>
      <c r="D142" s="41">
        <v>17.2</v>
      </c>
      <c r="E142" s="27"/>
      <c r="F142" s="28">
        <f t="shared" si="11"/>
        <v>0</v>
      </c>
      <c r="G142" s="28"/>
    </row>
    <row r="143" spans="1:7" x14ac:dyDescent="0.25">
      <c r="A143" s="14" t="s">
        <v>290</v>
      </c>
      <c r="B143" s="15" t="s">
        <v>291</v>
      </c>
      <c r="C143" s="16" t="s">
        <v>44</v>
      </c>
      <c r="D143" s="41">
        <v>229.01299999999998</v>
      </c>
      <c r="E143" s="27"/>
      <c r="F143" s="28">
        <f t="shared" si="11"/>
        <v>0</v>
      </c>
      <c r="G143" s="28"/>
    </row>
    <row r="144" spans="1:7" x14ac:dyDescent="0.25">
      <c r="A144" s="14" t="s">
        <v>292</v>
      </c>
      <c r="B144" s="15" t="s">
        <v>293</v>
      </c>
      <c r="C144" s="16" t="s">
        <v>117</v>
      </c>
      <c r="D144" s="41">
        <v>86.42</v>
      </c>
      <c r="E144" s="27"/>
      <c r="F144" s="28">
        <f t="shared" si="11"/>
        <v>0</v>
      </c>
      <c r="G144" s="28"/>
    </row>
    <row r="145" spans="1:7" x14ac:dyDescent="0.25">
      <c r="A145" s="14" t="s">
        <v>294</v>
      </c>
      <c r="B145" s="15" t="s">
        <v>295</v>
      </c>
      <c r="C145" s="16"/>
      <c r="D145" s="41"/>
      <c r="E145" s="27"/>
      <c r="F145" s="28"/>
      <c r="G145" s="28"/>
    </row>
    <row r="146" spans="1:7" x14ac:dyDescent="0.25">
      <c r="A146" s="14" t="s">
        <v>296</v>
      </c>
      <c r="B146" s="15" t="s">
        <v>297</v>
      </c>
      <c r="C146" s="16" t="s">
        <v>44</v>
      </c>
      <c r="D146" s="41">
        <v>147.5</v>
      </c>
      <c r="E146" s="27"/>
      <c r="F146" s="28">
        <f t="shared" ref="F146:F147" si="12">D146*E146</f>
        <v>0</v>
      </c>
      <c r="G146" s="28"/>
    </row>
    <row r="147" spans="1:7" x14ac:dyDescent="0.25">
      <c r="A147" s="14" t="s">
        <v>298</v>
      </c>
      <c r="B147" s="15" t="s">
        <v>299</v>
      </c>
      <c r="C147" s="16" t="s">
        <v>117</v>
      </c>
      <c r="D147" s="41">
        <v>149.6</v>
      </c>
      <c r="E147" s="27"/>
      <c r="F147" s="28">
        <f t="shared" si="12"/>
        <v>0</v>
      </c>
      <c r="G147" s="28"/>
    </row>
    <row r="148" spans="1:7" x14ac:dyDescent="0.25">
      <c r="A148" s="14" t="s">
        <v>300</v>
      </c>
      <c r="B148" s="15" t="s">
        <v>301</v>
      </c>
      <c r="C148" s="16" t="s">
        <v>117</v>
      </c>
      <c r="D148" s="41">
        <v>33</v>
      </c>
      <c r="E148" s="27"/>
      <c r="F148" s="28">
        <f t="shared" si="7"/>
        <v>0</v>
      </c>
      <c r="G148" s="28"/>
    </row>
    <row r="149" spans="1:7" x14ac:dyDescent="0.25">
      <c r="A149" s="14" t="s">
        <v>302</v>
      </c>
      <c r="B149" s="15" t="s">
        <v>303</v>
      </c>
      <c r="C149" s="16"/>
      <c r="D149" s="41"/>
      <c r="E149" s="27"/>
      <c r="F149" s="28"/>
      <c r="G149" s="28"/>
    </row>
    <row r="150" spans="1:7" x14ac:dyDescent="0.25">
      <c r="A150" s="14" t="s">
        <v>304</v>
      </c>
      <c r="B150" s="15" t="s">
        <v>305</v>
      </c>
      <c r="C150" s="16" t="s">
        <v>33</v>
      </c>
      <c r="D150" s="41">
        <v>5.1659999999999995</v>
      </c>
      <c r="E150" s="27"/>
      <c r="F150" s="28">
        <f>D150*E150</f>
        <v>0</v>
      </c>
      <c r="G150" s="28"/>
    </row>
    <row r="151" spans="1:7" x14ac:dyDescent="0.25">
      <c r="A151" s="14" t="s">
        <v>306</v>
      </c>
      <c r="B151" s="15" t="s">
        <v>307</v>
      </c>
      <c r="C151" s="16" t="s">
        <v>216</v>
      </c>
      <c r="D151" s="41">
        <v>1</v>
      </c>
      <c r="E151" s="27"/>
      <c r="F151" s="28">
        <f>D151*E151</f>
        <v>0</v>
      </c>
      <c r="G151" s="28"/>
    </row>
    <row r="152" spans="1:7" x14ac:dyDescent="0.25">
      <c r="A152" s="14" t="s">
        <v>308</v>
      </c>
      <c r="B152" s="15" t="s">
        <v>309</v>
      </c>
      <c r="C152" s="16" t="s">
        <v>117</v>
      </c>
      <c r="D152" s="41">
        <v>471</v>
      </c>
      <c r="E152" s="27"/>
      <c r="F152" s="28">
        <f t="shared" si="7"/>
        <v>0</v>
      </c>
      <c r="G152" s="28"/>
    </row>
    <row r="153" spans="1:7" x14ac:dyDescent="0.25">
      <c r="A153" s="18" t="s">
        <v>310</v>
      </c>
      <c r="B153" s="19" t="s">
        <v>311</v>
      </c>
      <c r="C153" s="20"/>
      <c r="D153" s="21"/>
      <c r="E153" s="22"/>
      <c r="F153" s="43"/>
      <c r="G153" s="24">
        <f>SUM(F153:F278)</f>
        <v>0</v>
      </c>
    </row>
    <row r="154" spans="1:7" x14ac:dyDescent="0.25">
      <c r="A154" s="18" t="s">
        <v>312</v>
      </c>
      <c r="B154" s="19" t="s">
        <v>313</v>
      </c>
      <c r="C154" s="20" t="s">
        <v>12</v>
      </c>
      <c r="D154" s="21">
        <v>1</v>
      </c>
      <c r="E154" s="22"/>
      <c r="F154" s="43">
        <f>D154*E154</f>
        <v>0</v>
      </c>
      <c r="G154" s="24"/>
    </row>
    <row r="155" spans="1:7" x14ac:dyDescent="0.25">
      <c r="A155" s="14" t="s">
        <v>314</v>
      </c>
      <c r="B155" s="15" t="s">
        <v>315</v>
      </c>
      <c r="C155" s="70" t="s">
        <v>316</v>
      </c>
      <c r="D155" s="41">
        <v>19.329999999999998</v>
      </c>
      <c r="E155" s="27"/>
      <c r="F155" s="28"/>
      <c r="G155" s="28"/>
    </row>
    <row r="156" spans="1:7" x14ac:dyDescent="0.25">
      <c r="A156" s="14" t="s">
        <v>317</v>
      </c>
      <c r="B156" s="15" t="s">
        <v>318</v>
      </c>
      <c r="C156" s="71" t="s">
        <v>319</v>
      </c>
      <c r="D156" s="41">
        <v>1</v>
      </c>
      <c r="E156" s="27"/>
      <c r="F156" s="28"/>
      <c r="G156" s="28"/>
    </row>
    <row r="157" spans="1:7" x14ac:dyDescent="0.25">
      <c r="A157" s="14" t="s">
        <v>320</v>
      </c>
      <c r="B157" s="15" t="s">
        <v>321</v>
      </c>
      <c r="C157" s="71" t="s">
        <v>102</v>
      </c>
      <c r="D157" s="41">
        <v>1</v>
      </c>
      <c r="E157" s="27"/>
      <c r="F157" s="28"/>
      <c r="G157" s="28"/>
    </row>
    <row r="158" spans="1:7" x14ac:dyDescent="0.25">
      <c r="A158" s="14" t="s">
        <v>322</v>
      </c>
      <c r="B158" s="15" t="s">
        <v>323</v>
      </c>
      <c r="C158" s="70" t="s">
        <v>316</v>
      </c>
      <c r="D158" s="41">
        <v>1</v>
      </c>
      <c r="E158" s="27"/>
      <c r="F158" s="28"/>
      <c r="G158" s="28"/>
    </row>
    <row r="159" spans="1:7" x14ac:dyDescent="0.25">
      <c r="A159" s="14" t="s">
        <v>324</v>
      </c>
      <c r="B159" s="15" t="s">
        <v>325</v>
      </c>
      <c r="C159" s="71" t="s">
        <v>102</v>
      </c>
      <c r="D159" s="41">
        <v>1</v>
      </c>
      <c r="E159" s="27"/>
      <c r="F159" s="28"/>
      <c r="G159" s="28"/>
    </row>
    <row r="160" spans="1:7" x14ac:dyDescent="0.25">
      <c r="A160" s="14" t="s">
        <v>326</v>
      </c>
      <c r="B160" s="15" t="s">
        <v>327</v>
      </c>
      <c r="C160" s="71" t="s">
        <v>316</v>
      </c>
      <c r="D160" s="41">
        <v>43</v>
      </c>
      <c r="E160" s="27"/>
      <c r="F160" s="28"/>
      <c r="G160" s="28"/>
    </row>
    <row r="161" spans="1:7" x14ac:dyDescent="0.25">
      <c r="A161" s="14" t="s">
        <v>328</v>
      </c>
      <c r="B161" s="15" t="s">
        <v>329</v>
      </c>
      <c r="C161" s="71" t="s">
        <v>102</v>
      </c>
      <c r="D161" s="41">
        <v>1</v>
      </c>
      <c r="E161" s="27"/>
      <c r="F161" s="28"/>
      <c r="G161" s="28"/>
    </row>
    <row r="162" spans="1:7" x14ac:dyDescent="0.25">
      <c r="A162" s="14" t="s">
        <v>330</v>
      </c>
      <c r="B162" s="15" t="s">
        <v>331</v>
      </c>
      <c r="C162" s="71" t="s">
        <v>102</v>
      </c>
      <c r="D162" s="41">
        <v>1</v>
      </c>
      <c r="E162" s="27"/>
      <c r="F162" s="28"/>
      <c r="G162" s="28"/>
    </row>
    <row r="163" spans="1:7" x14ac:dyDescent="0.25">
      <c r="A163" s="14" t="s">
        <v>332</v>
      </c>
      <c r="B163" s="15" t="s">
        <v>333</v>
      </c>
      <c r="C163" s="71" t="s">
        <v>102</v>
      </c>
      <c r="D163" s="41">
        <v>1</v>
      </c>
      <c r="E163" s="27"/>
      <c r="F163" s="28"/>
      <c r="G163" s="28"/>
    </row>
    <row r="164" spans="1:7" x14ac:dyDescent="0.25">
      <c r="A164" s="14" t="s">
        <v>334</v>
      </c>
      <c r="B164" s="15" t="s">
        <v>335</v>
      </c>
      <c r="C164" s="71" t="s">
        <v>316</v>
      </c>
      <c r="D164" s="41">
        <v>661.8</v>
      </c>
      <c r="E164" s="27"/>
      <c r="F164" s="28"/>
      <c r="G164" s="28"/>
    </row>
    <row r="165" spans="1:7" x14ac:dyDescent="0.25">
      <c r="A165" s="14" t="s">
        <v>336</v>
      </c>
      <c r="B165" s="15" t="s">
        <v>337</v>
      </c>
      <c r="C165" s="71" t="s">
        <v>102</v>
      </c>
      <c r="D165" s="41">
        <v>1</v>
      </c>
      <c r="E165" s="27"/>
      <c r="F165" s="28"/>
      <c r="G165" s="28"/>
    </row>
    <row r="166" spans="1:7" x14ac:dyDescent="0.25">
      <c r="A166" s="14" t="s">
        <v>338</v>
      </c>
      <c r="B166" s="15" t="s">
        <v>339</v>
      </c>
      <c r="C166" s="71" t="s">
        <v>102</v>
      </c>
      <c r="D166" s="41">
        <v>1</v>
      </c>
      <c r="E166" s="27"/>
      <c r="F166" s="28"/>
      <c r="G166" s="28"/>
    </row>
    <row r="167" spans="1:7" x14ac:dyDescent="0.25">
      <c r="A167" s="14" t="s">
        <v>340</v>
      </c>
      <c r="B167" s="15" t="s">
        <v>341</v>
      </c>
      <c r="C167" s="71" t="s">
        <v>102</v>
      </c>
      <c r="D167" s="41">
        <v>1</v>
      </c>
      <c r="E167" s="27"/>
      <c r="F167" s="28"/>
      <c r="G167" s="28"/>
    </row>
    <row r="168" spans="1:7" x14ac:dyDescent="0.25">
      <c r="A168" s="14" t="s">
        <v>342</v>
      </c>
      <c r="B168" s="15" t="s">
        <v>343</v>
      </c>
      <c r="C168" s="71" t="s">
        <v>102</v>
      </c>
      <c r="D168" s="41">
        <v>1</v>
      </c>
      <c r="E168" s="27"/>
      <c r="F168" s="28"/>
      <c r="G168" s="28"/>
    </row>
    <row r="169" spans="1:7" x14ac:dyDescent="0.25">
      <c r="A169" s="14" t="s">
        <v>344</v>
      </c>
      <c r="B169" s="15" t="s">
        <v>345</v>
      </c>
      <c r="C169" s="71" t="s">
        <v>102</v>
      </c>
      <c r="D169" s="41">
        <v>1</v>
      </c>
      <c r="E169" s="27"/>
      <c r="F169" s="28"/>
      <c r="G169" s="28"/>
    </row>
    <row r="170" spans="1:7" x14ac:dyDescent="0.25">
      <c r="A170" s="14" t="s">
        <v>346</v>
      </c>
      <c r="B170" s="15" t="s">
        <v>347</v>
      </c>
      <c r="C170" s="71" t="s">
        <v>102</v>
      </c>
      <c r="D170" s="41">
        <v>6</v>
      </c>
      <c r="E170" s="27"/>
      <c r="F170" s="28"/>
      <c r="G170" s="28"/>
    </row>
    <row r="171" spans="1:7" x14ac:dyDescent="0.25">
      <c r="A171" s="14" t="s">
        <v>348</v>
      </c>
      <c r="B171" s="15" t="s">
        <v>349</v>
      </c>
      <c r="C171" s="71" t="s">
        <v>33</v>
      </c>
      <c r="D171" s="41">
        <v>500</v>
      </c>
      <c r="E171" s="27"/>
      <c r="F171" s="28"/>
      <c r="G171" s="28"/>
    </row>
    <row r="172" spans="1:7" x14ac:dyDescent="0.25">
      <c r="A172" s="14" t="s">
        <v>350</v>
      </c>
      <c r="B172" s="15" t="s">
        <v>351</v>
      </c>
      <c r="C172" s="71" t="s">
        <v>33</v>
      </c>
      <c r="D172" s="41">
        <v>100</v>
      </c>
      <c r="E172" s="27"/>
      <c r="F172" s="28"/>
      <c r="G172" s="28"/>
    </row>
    <row r="173" spans="1:7" ht="25.5" x14ac:dyDescent="0.25">
      <c r="A173" s="18" t="s">
        <v>352</v>
      </c>
      <c r="B173" s="19" t="s">
        <v>353</v>
      </c>
      <c r="C173" s="20" t="s">
        <v>12</v>
      </c>
      <c r="D173" s="21">
        <v>1</v>
      </c>
      <c r="E173" s="22"/>
      <c r="F173" s="43">
        <f t="shared" si="7"/>
        <v>0</v>
      </c>
      <c r="G173" s="24"/>
    </row>
    <row r="174" spans="1:7" x14ac:dyDescent="0.25">
      <c r="A174" s="72" t="s">
        <v>354</v>
      </c>
      <c r="B174" s="73" t="s">
        <v>355</v>
      </c>
      <c r="C174" s="74" t="s">
        <v>356</v>
      </c>
      <c r="D174" s="75" t="s">
        <v>356</v>
      </c>
      <c r="E174" s="76"/>
      <c r="F174" s="77"/>
      <c r="G174" s="77"/>
    </row>
    <row r="175" spans="1:7" x14ac:dyDescent="0.25">
      <c r="A175" s="14" t="s">
        <v>357</v>
      </c>
      <c r="B175" s="15" t="s">
        <v>358</v>
      </c>
      <c r="C175" s="71" t="s">
        <v>102</v>
      </c>
      <c r="D175" s="41">
        <v>1</v>
      </c>
      <c r="E175" s="27"/>
      <c r="F175" s="28"/>
      <c r="G175" s="28"/>
    </row>
    <row r="176" spans="1:7" x14ac:dyDescent="0.25">
      <c r="A176" s="14" t="s">
        <v>359</v>
      </c>
      <c r="B176" s="15" t="s">
        <v>360</v>
      </c>
      <c r="C176" s="71" t="s">
        <v>316</v>
      </c>
      <c r="D176" s="41">
        <v>190</v>
      </c>
      <c r="E176" s="27"/>
      <c r="F176" s="28"/>
      <c r="G176" s="28"/>
    </row>
    <row r="177" spans="1:7" x14ac:dyDescent="0.25">
      <c r="A177" s="14" t="s">
        <v>361</v>
      </c>
      <c r="B177" s="15" t="s">
        <v>362</v>
      </c>
      <c r="C177" s="71" t="s">
        <v>316</v>
      </c>
      <c r="D177" s="41">
        <v>39.72</v>
      </c>
      <c r="E177" s="27"/>
      <c r="F177" s="28"/>
      <c r="G177" s="28"/>
    </row>
    <row r="178" spans="1:7" x14ac:dyDescent="0.25">
      <c r="A178" s="14" t="s">
        <v>363</v>
      </c>
      <c r="B178" s="15" t="s">
        <v>364</v>
      </c>
      <c r="C178" s="71" t="s">
        <v>316</v>
      </c>
      <c r="D178" s="41">
        <v>382</v>
      </c>
      <c r="E178" s="27"/>
      <c r="F178" s="28"/>
      <c r="G178" s="28"/>
    </row>
    <row r="179" spans="1:7" x14ac:dyDescent="0.25">
      <c r="A179" s="14" t="s">
        <v>365</v>
      </c>
      <c r="B179" s="15" t="s">
        <v>366</v>
      </c>
      <c r="C179" s="71" t="s">
        <v>102</v>
      </c>
      <c r="D179" s="41">
        <v>8</v>
      </c>
      <c r="E179" s="27"/>
      <c r="F179" s="28"/>
      <c r="G179" s="28"/>
    </row>
    <row r="180" spans="1:7" x14ac:dyDescent="0.25">
      <c r="A180" s="14" t="s">
        <v>367</v>
      </c>
      <c r="B180" s="15" t="s">
        <v>368</v>
      </c>
      <c r="C180" s="71" t="s">
        <v>102</v>
      </c>
      <c r="D180" s="41">
        <v>1</v>
      </c>
      <c r="E180" s="27"/>
      <c r="F180" s="28"/>
      <c r="G180" s="28"/>
    </row>
    <row r="181" spans="1:7" x14ac:dyDescent="0.25">
      <c r="A181" s="14" t="s">
        <v>369</v>
      </c>
      <c r="B181" s="15" t="s">
        <v>333</v>
      </c>
      <c r="C181" s="71" t="s">
        <v>102</v>
      </c>
      <c r="D181" s="41">
        <v>1</v>
      </c>
      <c r="E181" s="27"/>
      <c r="F181" s="28"/>
      <c r="G181" s="28"/>
    </row>
    <row r="182" spans="1:7" x14ac:dyDescent="0.25">
      <c r="A182" s="14" t="s">
        <v>370</v>
      </c>
      <c r="B182" s="15" t="s">
        <v>371</v>
      </c>
      <c r="C182" s="71" t="s">
        <v>102</v>
      </c>
      <c r="D182" s="41">
        <v>3</v>
      </c>
      <c r="E182" s="27"/>
      <c r="F182" s="28"/>
      <c r="G182" s="28"/>
    </row>
    <row r="183" spans="1:7" x14ac:dyDescent="0.25">
      <c r="A183" s="14" t="s">
        <v>372</v>
      </c>
      <c r="B183" s="15" t="s">
        <v>373</v>
      </c>
      <c r="C183" s="71" t="s">
        <v>316</v>
      </c>
      <c r="D183" s="41">
        <v>382</v>
      </c>
      <c r="E183" s="27"/>
      <c r="F183" s="28"/>
      <c r="G183" s="28"/>
    </row>
    <row r="184" spans="1:7" x14ac:dyDescent="0.25">
      <c r="A184" s="14" t="s">
        <v>374</v>
      </c>
      <c r="B184" s="15" t="s">
        <v>375</v>
      </c>
      <c r="C184" s="71" t="s">
        <v>12</v>
      </c>
      <c r="D184" s="41">
        <v>1</v>
      </c>
      <c r="E184" s="27"/>
      <c r="F184" s="28"/>
      <c r="G184" s="28"/>
    </row>
    <row r="185" spans="1:7" x14ac:dyDescent="0.25">
      <c r="A185" s="14" t="s">
        <v>376</v>
      </c>
      <c r="B185" s="15" t="s">
        <v>349</v>
      </c>
      <c r="C185" s="71" t="s">
        <v>33</v>
      </c>
      <c r="D185" s="41">
        <v>978</v>
      </c>
      <c r="E185" s="27"/>
      <c r="F185" s="28"/>
      <c r="G185" s="28"/>
    </row>
    <row r="186" spans="1:7" x14ac:dyDescent="0.25">
      <c r="A186" s="14" t="s">
        <v>377</v>
      </c>
      <c r="B186" s="15" t="s">
        <v>351</v>
      </c>
      <c r="C186" s="71" t="s">
        <v>33</v>
      </c>
      <c r="D186" s="41">
        <v>24.74</v>
      </c>
      <c r="E186" s="27"/>
      <c r="F186" s="28"/>
      <c r="G186" s="28"/>
    </row>
    <row r="187" spans="1:7" x14ac:dyDescent="0.25">
      <c r="A187" s="72" t="s">
        <v>378</v>
      </c>
      <c r="B187" s="73" t="s">
        <v>379</v>
      </c>
      <c r="C187" s="78" t="s">
        <v>356</v>
      </c>
      <c r="D187" s="75" t="s">
        <v>356</v>
      </c>
      <c r="E187" s="76"/>
      <c r="F187" s="77"/>
      <c r="G187" s="77"/>
    </row>
    <row r="188" spans="1:7" x14ac:dyDescent="0.25">
      <c r="A188" s="14" t="s">
        <v>380</v>
      </c>
      <c r="B188" s="15" t="s">
        <v>381</v>
      </c>
      <c r="C188" s="71" t="s">
        <v>316</v>
      </c>
      <c r="D188" s="41">
        <v>26</v>
      </c>
      <c r="E188" s="27"/>
      <c r="F188" s="28"/>
      <c r="G188" s="28"/>
    </row>
    <row r="189" spans="1:7" x14ac:dyDescent="0.25">
      <c r="A189" s="14" t="s">
        <v>382</v>
      </c>
      <c r="B189" s="15" t="s">
        <v>383</v>
      </c>
      <c r="C189" s="71" t="s">
        <v>102</v>
      </c>
      <c r="D189" s="41">
        <v>1</v>
      </c>
      <c r="E189" s="27"/>
      <c r="F189" s="28"/>
      <c r="G189" s="28"/>
    </row>
    <row r="190" spans="1:7" x14ac:dyDescent="0.25">
      <c r="A190" s="14" t="s">
        <v>384</v>
      </c>
      <c r="B190" s="15" t="s">
        <v>385</v>
      </c>
      <c r="C190" s="71" t="s">
        <v>33</v>
      </c>
      <c r="D190" s="41">
        <v>427</v>
      </c>
      <c r="E190" s="27"/>
      <c r="F190" s="28"/>
      <c r="G190" s="28"/>
    </row>
    <row r="191" spans="1:7" x14ac:dyDescent="0.25">
      <c r="A191" s="14" t="s">
        <v>386</v>
      </c>
      <c r="B191" s="15" t="s">
        <v>387</v>
      </c>
      <c r="C191" s="71" t="s">
        <v>33</v>
      </c>
      <c r="D191" s="41">
        <v>315</v>
      </c>
      <c r="E191" s="27"/>
      <c r="F191" s="28"/>
      <c r="G191" s="28"/>
    </row>
    <row r="192" spans="1:7" x14ac:dyDescent="0.25">
      <c r="A192" s="14" t="s">
        <v>388</v>
      </c>
      <c r="B192" s="15" t="s">
        <v>389</v>
      </c>
      <c r="C192" s="71" t="s">
        <v>102</v>
      </c>
      <c r="D192" s="41">
        <v>1</v>
      </c>
      <c r="E192" s="27"/>
      <c r="F192" s="28"/>
      <c r="G192" s="28"/>
    </row>
    <row r="193" spans="1:7" x14ac:dyDescent="0.25">
      <c r="A193" s="14" t="s">
        <v>390</v>
      </c>
      <c r="B193" s="15" t="s">
        <v>391</v>
      </c>
      <c r="C193" s="71" t="s">
        <v>102</v>
      </c>
      <c r="D193" s="41">
        <v>1</v>
      </c>
      <c r="E193" s="27"/>
      <c r="F193" s="28"/>
      <c r="G193" s="28"/>
    </row>
    <row r="194" spans="1:7" x14ac:dyDescent="0.25">
      <c r="A194" s="14" t="s">
        <v>392</v>
      </c>
      <c r="B194" s="15" t="s">
        <v>393</v>
      </c>
      <c r="C194" s="71" t="s">
        <v>102</v>
      </c>
      <c r="D194" s="41">
        <v>0</v>
      </c>
      <c r="E194" s="27"/>
      <c r="F194" s="28"/>
      <c r="G194" s="28"/>
    </row>
    <row r="195" spans="1:7" x14ac:dyDescent="0.25">
      <c r="A195" s="14" t="s">
        <v>394</v>
      </c>
      <c r="B195" s="15" t="s">
        <v>395</v>
      </c>
      <c r="C195" s="71" t="s">
        <v>33</v>
      </c>
      <c r="D195" s="41">
        <v>0</v>
      </c>
      <c r="E195" s="27"/>
      <c r="F195" s="28"/>
      <c r="G195" s="28"/>
    </row>
    <row r="196" spans="1:7" x14ac:dyDescent="0.25">
      <c r="A196" s="14" t="s">
        <v>396</v>
      </c>
      <c r="B196" s="15" t="s">
        <v>397</v>
      </c>
      <c r="C196" s="71" t="s">
        <v>102</v>
      </c>
      <c r="D196" s="41">
        <v>1</v>
      </c>
      <c r="E196" s="27"/>
      <c r="F196" s="28"/>
      <c r="G196" s="28"/>
    </row>
    <row r="197" spans="1:7" x14ac:dyDescent="0.25">
      <c r="A197" s="14" t="s">
        <v>398</v>
      </c>
      <c r="B197" s="15" t="s">
        <v>399</v>
      </c>
      <c r="C197" s="71" t="s">
        <v>102</v>
      </c>
      <c r="D197" s="41">
        <v>1</v>
      </c>
      <c r="E197" s="27"/>
      <c r="F197" s="28"/>
      <c r="G197" s="28"/>
    </row>
    <row r="198" spans="1:7" x14ac:dyDescent="0.25">
      <c r="A198" s="14" t="s">
        <v>400</v>
      </c>
      <c r="B198" s="15" t="s">
        <v>401</v>
      </c>
      <c r="C198" s="71" t="s">
        <v>102</v>
      </c>
      <c r="D198" s="41">
        <v>1</v>
      </c>
      <c r="E198" s="27"/>
      <c r="F198" s="28"/>
      <c r="G198" s="28"/>
    </row>
    <row r="199" spans="1:7" x14ac:dyDescent="0.25">
      <c r="A199" s="14" t="s">
        <v>402</v>
      </c>
      <c r="B199" s="15" t="s">
        <v>403</v>
      </c>
      <c r="C199" s="71" t="s">
        <v>102</v>
      </c>
      <c r="D199" s="41">
        <v>1</v>
      </c>
      <c r="E199" s="27"/>
      <c r="F199" s="28"/>
      <c r="G199" s="28"/>
    </row>
    <row r="200" spans="1:7" x14ac:dyDescent="0.25">
      <c r="A200" s="14" t="s">
        <v>404</v>
      </c>
      <c r="B200" s="15" t="s">
        <v>405</v>
      </c>
      <c r="C200" s="71" t="s">
        <v>316</v>
      </c>
      <c r="D200" s="41">
        <v>84.6</v>
      </c>
      <c r="E200" s="27"/>
      <c r="F200" s="28"/>
      <c r="G200" s="28"/>
    </row>
    <row r="201" spans="1:7" x14ac:dyDescent="0.25">
      <c r="A201" s="14" t="s">
        <v>406</v>
      </c>
      <c r="B201" s="15" t="s">
        <v>407</v>
      </c>
      <c r="C201" s="71" t="s">
        <v>102</v>
      </c>
      <c r="D201" s="41">
        <v>14</v>
      </c>
      <c r="E201" s="27"/>
      <c r="F201" s="28"/>
      <c r="G201" s="28"/>
    </row>
    <row r="202" spans="1:7" x14ac:dyDescent="0.25">
      <c r="A202" s="14" t="s">
        <v>408</v>
      </c>
      <c r="B202" s="15" t="s">
        <v>409</v>
      </c>
      <c r="C202" s="71" t="s">
        <v>102</v>
      </c>
      <c r="D202" s="41">
        <v>8</v>
      </c>
      <c r="E202" s="27"/>
      <c r="F202" s="28"/>
      <c r="G202" s="28"/>
    </row>
    <row r="203" spans="1:7" x14ac:dyDescent="0.25">
      <c r="A203" s="14" t="s">
        <v>410</v>
      </c>
      <c r="B203" s="15" t="s">
        <v>411</v>
      </c>
      <c r="C203" s="71" t="s">
        <v>102</v>
      </c>
      <c r="D203" s="41">
        <v>0</v>
      </c>
      <c r="E203" s="27"/>
      <c r="F203" s="28"/>
      <c r="G203" s="28"/>
    </row>
    <row r="204" spans="1:7" x14ac:dyDescent="0.25">
      <c r="A204" s="14" t="s">
        <v>412</v>
      </c>
      <c r="B204" s="15" t="s">
        <v>413</v>
      </c>
      <c r="C204" s="71" t="s">
        <v>102</v>
      </c>
      <c r="D204" s="41">
        <v>2</v>
      </c>
      <c r="E204" s="27"/>
      <c r="F204" s="28"/>
      <c r="G204" s="28"/>
    </row>
    <row r="205" spans="1:7" x14ac:dyDescent="0.25">
      <c r="A205" s="14" t="s">
        <v>414</v>
      </c>
      <c r="B205" s="15" t="s">
        <v>415</v>
      </c>
      <c r="C205" s="71" t="s">
        <v>102</v>
      </c>
      <c r="D205" s="41">
        <v>1</v>
      </c>
      <c r="E205" s="27"/>
      <c r="F205" s="28"/>
      <c r="G205" s="28"/>
    </row>
    <row r="206" spans="1:7" x14ac:dyDescent="0.25">
      <c r="A206" s="14" t="s">
        <v>416</v>
      </c>
      <c r="B206" s="15" t="s">
        <v>417</v>
      </c>
      <c r="C206" s="71" t="s">
        <v>102</v>
      </c>
      <c r="D206" s="41">
        <v>1</v>
      </c>
      <c r="E206" s="27"/>
      <c r="F206" s="28"/>
      <c r="G206" s="28"/>
    </row>
    <row r="207" spans="1:7" x14ac:dyDescent="0.25">
      <c r="A207" s="14" t="s">
        <v>418</v>
      </c>
      <c r="B207" s="15" t="s">
        <v>419</v>
      </c>
      <c r="C207" s="71" t="s">
        <v>102</v>
      </c>
      <c r="D207" s="41">
        <v>1</v>
      </c>
      <c r="E207" s="27"/>
      <c r="F207" s="28"/>
      <c r="G207" s="28"/>
    </row>
    <row r="208" spans="1:7" x14ac:dyDescent="0.25">
      <c r="A208" s="14" t="s">
        <v>420</v>
      </c>
      <c r="B208" s="15" t="s">
        <v>421</v>
      </c>
      <c r="C208" s="71" t="s">
        <v>102</v>
      </c>
      <c r="D208" s="41">
        <v>22</v>
      </c>
      <c r="E208" s="27"/>
      <c r="F208" s="28"/>
      <c r="G208" s="28"/>
    </row>
    <row r="209" spans="1:7" x14ac:dyDescent="0.25">
      <c r="A209" s="14" t="s">
        <v>422</v>
      </c>
      <c r="B209" s="15" t="s">
        <v>423</v>
      </c>
      <c r="C209" s="71" t="s">
        <v>316</v>
      </c>
      <c r="D209" s="41">
        <v>235</v>
      </c>
      <c r="E209" s="27"/>
      <c r="F209" s="28"/>
      <c r="G209" s="28"/>
    </row>
    <row r="210" spans="1:7" x14ac:dyDescent="0.25">
      <c r="A210" s="14" t="s">
        <v>424</v>
      </c>
      <c r="B210" s="15" t="s">
        <v>425</v>
      </c>
      <c r="C210" s="71" t="s">
        <v>316</v>
      </c>
      <c r="D210" s="41">
        <v>71</v>
      </c>
      <c r="E210" s="27"/>
      <c r="F210" s="28"/>
      <c r="G210" s="28"/>
    </row>
    <row r="211" spans="1:7" x14ac:dyDescent="0.25">
      <c r="A211" s="14" t="s">
        <v>426</v>
      </c>
      <c r="B211" s="15" t="s">
        <v>427</v>
      </c>
      <c r="C211" s="71" t="s">
        <v>316</v>
      </c>
      <c r="D211" s="41">
        <v>357</v>
      </c>
      <c r="E211" s="27"/>
      <c r="F211" s="28"/>
      <c r="G211" s="28"/>
    </row>
    <row r="212" spans="1:7" x14ac:dyDescent="0.25">
      <c r="A212" s="14" t="s">
        <v>428</v>
      </c>
      <c r="B212" s="15" t="s">
        <v>429</v>
      </c>
      <c r="C212" s="71" t="s">
        <v>316</v>
      </c>
      <c r="D212" s="41">
        <v>428</v>
      </c>
      <c r="E212" s="27"/>
      <c r="F212" s="28"/>
      <c r="G212" s="28"/>
    </row>
    <row r="213" spans="1:7" x14ac:dyDescent="0.25">
      <c r="A213" s="14" t="s">
        <v>430</v>
      </c>
      <c r="B213" s="15" t="s">
        <v>431</v>
      </c>
      <c r="C213" s="71" t="s">
        <v>102</v>
      </c>
      <c r="D213" s="41">
        <v>20</v>
      </c>
      <c r="E213" s="27"/>
      <c r="F213" s="28"/>
      <c r="G213" s="28"/>
    </row>
    <row r="214" spans="1:7" x14ac:dyDescent="0.25">
      <c r="A214" s="14" t="s">
        <v>432</v>
      </c>
      <c r="B214" s="15" t="s">
        <v>433</v>
      </c>
      <c r="C214" s="71" t="s">
        <v>102</v>
      </c>
      <c r="D214" s="41">
        <v>856</v>
      </c>
      <c r="E214" s="27"/>
      <c r="F214" s="28"/>
      <c r="G214" s="28"/>
    </row>
    <row r="215" spans="1:7" x14ac:dyDescent="0.25">
      <c r="A215" s="14" t="s">
        <v>434</v>
      </c>
      <c r="B215" s="15" t="s">
        <v>349</v>
      </c>
      <c r="C215" s="71" t="s">
        <v>33</v>
      </c>
      <c r="D215" s="41">
        <v>1030</v>
      </c>
      <c r="E215" s="27"/>
      <c r="F215" s="28"/>
      <c r="G215" s="28"/>
    </row>
    <row r="216" spans="1:7" x14ac:dyDescent="0.25">
      <c r="A216" s="14" t="s">
        <v>435</v>
      </c>
      <c r="B216" s="15" t="s">
        <v>436</v>
      </c>
      <c r="C216" s="71" t="s">
        <v>33</v>
      </c>
      <c r="D216" s="41">
        <v>146.02000000000001</v>
      </c>
      <c r="E216" s="27"/>
      <c r="F216" s="28"/>
      <c r="G216" s="28"/>
    </row>
    <row r="217" spans="1:7" x14ac:dyDescent="0.25">
      <c r="A217" s="18" t="s">
        <v>437</v>
      </c>
      <c r="B217" s="19" t="s">
        <v>438</v>
      </c>
      <c r="C217" s="20" t="s">
        <v>12</v>
      </c>
      <c r="D217" s="21">
        <v>1</v>
      </c>
      <c r="E217" s="22"/>
      <c r="F217" s="43">
        <f t="shared" si="7"/>
        <v>0</v>
      </c>
      <c r="G217" s="24"/>
    </row>
    <row r="218" spans="1:7" x14ac:dyDescent="0.25">
      <c r="A218" s="14" t="s">
        <v>439</v>
      </c>
      <c r="B218" s="15" t="s">
        <v>440</v>
      </c>
      <c r="C218" s="71" t="s">
        <v>316</v>
      </c>
      <c r="D218" s="41">
        <v>35</v>
      </c>
      <c r="E218" s="27"/>
      <c r="F218" s="28"/>
      <c r="G218" s="28"/>
    </row>
    <row r="219" spans="1:7" x14ac:dyDescent="0.25">
      <c r="A219" s="14" t="s">
        <v>441</v>
      </c>
      <c r="B219" s="15" t="s">
        <v>442</v>
      </c>
      <c r="C219" s="71" t="s">
        <v>316</v>
      </c>
      <c r="D219" s="41">
        <v>30.68</v>
      </c>
      <c r="E219" s="27"/>
      <c r="F219" s="28"/>
      <c r="G219" s="28"/>
    </row>
    <row r="220" spans="1:7" x14ac:dyDescent="0.25">
      <c r="A220" s="18" t="s">
        <v>443</v>
      </c>
      <c r="B220" s="19" t="s">
        <v>444</v>
      </c>
      <c r="C220" s="20" t="s">
        <v>12</v>
      </c>
      <c r="D220" s="21">
        <v>1</v>
      </c>
      <c r="E220" s="22"/>
      <c r="F220" s="43">
        <f t="shared" si="7"/>
        <v>0</v>
      </c>
      <c r="G220" s="24"/>
    </row>
    <row r="221" spans="1:7" x14ac:dyDescent="0.25">
      <c r="A221" s="14" t="s">
        <v>439</v>
      </c>
      <c r="B221" s="15" t="s">
        <v>445</v>
      </c>
      <c r="C221" s="71" t="s">
        <v>316</v>
      </c>
      <c r="D221" s="41">
        <v>15</v>
      </c>
      <c r="E221" s="27"/>
      <c r="F221" s="28"/>
      <c r="G221" s="28"/>
    </row>
    <row r="222" spans="1:7" x14ac:dyDescent="0.25">
      <c r="A222" s="14" t="s">
        <v>441</v>
      </c>
      <c r="B222" s="15" t="s">
        <v>446</v>
      </c>
      <c r="C222" s="71" t="s">
        <v>316</v>
      </c>
      <c r="D222" s="41">
        <v>5</v>
      </c>
      <c r="E222" s="27"/>
      <c r="F222" s="28"/>
      <c r="G222" s="28"/>
    </row>
    <row r="223" spans="1:7" x14ac:dyDescent="0.25">
      <c r="A223" s="14" t="s">
        <v>447</v>
      </c>
      <c r="B223" s="15" t="s">
        <v>448</v>
      </c>
      <c r="C223" s="71" t="s">
        <v>316</v>
      </c>
      <c r="D223" s="41">
        <v>15</v>
      </c>
      <c r="E223" s="27"/>
      <c r="F223" s="28"/>
      <c r="G223" s="28"/>
    </row>
    <row r="224" spans="1:7" x14ac:dyDescent="0.25">
      <c r="A224" s="14" t="s">
        <v>449</v>
      </c>
      <c r="B224" s="15" t="s">
        <v>450</v>
      </c>
      <c r="C224" s="71" t="s">
        <v>12</v>
      </c>
      <c r="D224" s="41">
        <v>29</v>
      </c>
      <c r="E224" s="27"/>
      <c r="F224" s="28"/>
      <c r="G224" s="28"/>
    </row>
    <row r="225" spans="1:7" x14ac:dyDescent="0.25">
      <c r="A225" s="14" t="s">
        <v>451</v>
      </c>
      <c r="B225" s="15" t="s">
        <v>452</v>
      </c>
      <c r="C225" s="71" t="s">
        <v>12</v>
      </c>
      <c r="D225" s="41">
        <v>4</v>
      </c>
      <c r="E225" s="27"/>
      <c r="F225" s="28"/>
      <c r="G225" s="28"/>
    </row>
    <row r="226" spans="1:7" x14ac:dyDescent="0.25">
      <c r="A226" s="14" t="s">
        <v>453</v>
      </c>
      <c r="B226" s="15" t="s">
        <v>454</v>
      </c>
      <c r="C226" s="71" t="s">
        <v>102</v>
      </c>
      <c r="D226" s="41">
        <v>1</v>
      </c>
      <c r="E226" s="27"/>
      <c r="F226" s="28"/>
      <c r="G226" s="28"/>
    </row>
    <row r="227" spans="1:7" x14ac:dyDescent="0.25">
      <c r="A227" s="18" t="s">
        <v>455</v>
      </c>
      <c r="B227" s="19" t="s">
        <v>456</v>
      </c>
      <c r="C227" s="20" t="s">
        <v>12</v>
      </c>
      <c r="D227" s="21">
        <v>1</v>
      </c>
      <c r="E227" s="22"/>
      <c r="F227" s="43">
        <f t="shared" si="7"/>
        <v>0</v>
      </c>
      <c r="G227" s="24"/>
    </row>
    <row r="228" spans="1:7" x14ac:dyDescent="0.25">
      <c r="A228" s="14" t="s">
        <v>457</v>
      </c>
      <c r="B228" s="15" t="s">
        <v>458</v>
      </c>
      <c r="C228" s="71" t="s">
        <v>316</v>
      </c>
      <c r="D228" s="41">
        <v>41</v>
      </c>
      <c r="E228" s="27"/>
      <c r="F228" s="28"/>
      <c r="G228" s="28"/>
    </row>
    <row r="229" spans="1:7" x14ac:dyDescent="0.25">
      <c r="A229" s="14" t="s">
        <v>459</v>
      </c>
      <c r="B229" s="15" t="s">
        <v>460</v>
      </c>
      <c r="C229" s="71" t="s">
        <v>316</v>
      </c>
      <c r="D229" s="41">
        <v>65</v>
      </c>
      <c r="E229" s="27"/>
      <c r="F229" s="28"/>
      <c r="G229" s="28"/>
    </row>
    <row r="230" spans="1:7" x14ac:dyDescent="0.25">
      <c r="A230" s="14" t="s">
        <v>461</v>
      </c>
      <c r="B230" s="15" t="s">
        <v>462</v>
      </c>
      <c r="C230" s="71" t="s">
        <v>316</v>
      </c>
      <c r="D230" s="41">
        <v>51</v>
      </c>
      <c r="E230" s="27"/>
      <c r="F230" s="28"/>
      <c r="G230" s="28"/>
    </row>
    <row r="231" spans="1:7" x14ac:dyDescent="0.25">
      <c r="A231" s="14" t="s">
        <v>463</v>
      </c>
      <c r="B231" s="15" t="s">
        <v>464</v>
      </c>
      <c r="C231" s="71" t="s">
        <v>316</v>
      </c>
      <c r="D231" s="41">
        <v>28</v>
      </c>
      <c r="E231" s="27"/>
      <c r="F231" s="28"/>
      <c r="G231" s="28"/>
    </row>
    <row r="232" spans="1:7" x14ac:dyDescent="0.25">
      <c r="A232" s="14" t="s">
        <v>465</v>
      </c>
      <c r="B232" s="15" t="s">
        <v>466</v>
      </c>
      <c r="C232" s="71" t="s">
        <v>316</v>
      </c>
      <c r="D232" s="41">
        <v>54</v>
      </c>
      <c r="E232" s="27"/>
      <c r="F232" s="28"/>
      <c r="G232" s="28"/>
    </row>
    <row r="233" spans="1:7" x14ac:dyDescent="0.25">
      <c r="A233" s="14" t="s">
        <v>467</v>
      </c>
      <c r="B233" s="15" t="s">
        <v>468</v>
      </c>
      <c r="C233" s="71" t="s">
        <v>12</v>
      </c>
      <c r="D233" s="41">
        <v>1</v>
      </c>
      <c r="E233" s="27"/>
      <c r="F233" s="28"/>
      <c r="G233" s="28"/>
    </row>
    <row r="234" spans="1:7" x14ac:dyDescent="0.25">
      <c r="A234" s="14" t="s">
        <v>469</v>
      </c>
      <c r="B234" s="15" t="s">
        <v>470</v>
      </c>
      <c r="C234" s="71" t="s">
        <v>12</v>
      </c>
      <c r="D234" s="41">
        <v>1</v>
      </c>
      <c r="E234" s="27"/>
      <c r="F234" s="28"/>
      <c r="G234" s="28"/>
    </row>
    <row r="235" spans="1:7" x14ac:dyDescent="0.25">
      <c r="A235" s="14" t="s">
        <v>471</v>
      </c>
      <c r="B235" s="15" t="s">
        <v>472</v>
      </c>
      <c r="C235" s="71" t="s">
        <v>12</v>
      </c>
      <c r="D235" s="41">
        <v>1</v>
      </c>
      <c r="E235" s="27"/>
      <c r="F235" s="28"/>
      <c r="G235" s="28"/>
    </row>
    <row r="236" spans="1:7" x14ac:dyDescent="0.25">
      <c r="A236" s="14" t="s">
        <v>473</v>
      </c>
      <c r="B236" s="15" t="s">
        <v>474</v>
      </c>
      <c r="C236" s="71" t="s">
        <v>12</v>
      </c>
      <c r="D236" s="41">
        <v>1</v>
      </c>
      <c r="E236" s="27"/>
      <c r="F236" s="28"/>
      <c r="G236" s="28"/>
    </row>
    <row r="237" spans="1:7" x14ac:dyDescent="0.25">
      <c r="A237" s="14" t="s">
        <v>475</v>
      </c>
      <c r="B237" s="15" t="s">
        <v>476</v>
      </c>
      <c r="C237" s="71" t="s">
        <v>216</v>
      </c>
      <c r="D237" s="41">
        <v>3</v>
      </c>
      <c r="E237" s="27"/>
      <c r="F237" s="28"/>
      <c r="G237" s="28"/>
    </row>
    <row r="238" spans="1:7" x14ac:dyDescent="0.25">
      <c r="A238" s="14" t="s">
        <v>477</v>
      </c>
      <c r="B238" s="15" t="s">
        <v>478</v>
      </c>
      <c r="C238" s="71" t="s">
        <v>216</v>
      </c>
      <c r="D238" s="41">
        <v>1</v>
      </c>
      <c r="E238" s="27"/>
      <c r="F238" s="28"/>
      <c r="G238" s="28"/>
    </row>
    <row r="239" spans="1:7" x14ac:dyDescent="0.25">
      <c r="A239" s="14" t="s">
        <v>479</v>
      </c>
      <c r="B239" s="15" t="s">
        <v>480</v>
      </c>
      <c r="C239" s="71" t="s">
        <v>216</v>
      </c>
      <c r="D239" s="41">
        <v>1</v>
      </c>
      <c r="E239" s="27"/>
      <c r="F239" s="28"/>
      <c r="G239" s="28"/>
    </row>
    <row r="240" spans="1:7" x14ac:dyDescent="0.25">
      <c r="A240" s="14" t="s">
        <v>481</v>
      </c>
      <c r="B240" s="15" t="s">
        <v>482</v>
      </c>
      <c r="C240" s="71" t="s">
        <v>216</v>
      </c>
      <c r="D240" s="41">
        <v>1</v>
      </c>
      <c r="E240" s="27"/>
      <c r="F240" s="28"/>
      <c r="G240" s="28"/>
    </row>
    <row r="241" spans="1:7" x14ac:dyDescent="0.25">
      <c r="A241" s="14" t="s">
        <v>483</v>
      </c>
      <c r="B241" s="15" t="s">
        <v>484</v>
      </c>
      <c r="C241" s="71" t="s">
        <v>12</v>
      </c>
      <c r="D241" s="41">
        <v>5</v>
      </c>
      <c r="E241" s="27"/>
      <c r="F241" s="28"/>
      <c r="G241" s="28"/>
    </row>
    <row r="242" spans="1:7" x14ac:dyDescent="0.25">
      <c r="A242" s="18" t="s">
        <v>485</v>
      </c>
      <c r="B242" s="19" t="s">
        <v>486</v>
      </c>
      <c r="C242" s="20" t="s">
        <v>12</v>
      </c>
      <c r="D242" s="21">
        <v>1</v>
      </c>
      <c r="E242" s="22"/>
      <c r="F242" s="43">
        <f t="shared" si="7"/>
        <v>0</v>
      </c>
      <c r="G242" s="24"/>
    </row>
    <row r="243" spans="1:7" x14ac:dyDescent="0.25">
      <c r="A243" s="14" t="s">
        <v>487</v>
      </c>
      <c r="B243" s="15" t="s">
        <v>488</v>
      </c>
      <c r="C243" s="16" t="s">
        <v>102</v>
      </c>
      <c r="D243" s="41">
        <v>4</v>
      </c>
      <c r="E243" s="27"/>
      <c r="F243" s="28"/>
      <c r="G243" s="28"/>
    </row>
    <row r="244" spans="1:7" x14ac:dyDescent="0.25">
      <c r="A244" s="14" t="s">
        <v>489</v>
      </c>
      <c r="B244" s="15" t="s">
        <v>490</v>
      </c>
      <c r="C244" s="16" t="s">
        <v>102</v>
      </c>
      <c r="D244" s="41">
        <v>6</v>
      </c>
      <c r="E244" s="27"/>
      <c r="F244" s="28"/>
      <c r="G244" s="28"/>
    </row>
    <row r="245" spans="1:7" x14ac:dyDescent="0.25">
      <c r="A245" s="14" t="s">
        <v>491</v>
      </c>
      <c r="B245" s="15" t="s">
        <v>492</v>
      </c>
      <c r="C245" s="16" t="s">
        <v>102</v>
      </c>
      <c r="D245" s="41">
        <v>10</v>
      </c>
      <c r="E245" s="27"/>
      <c r="F245" s="28"/>
      <c r="G245" s="28"/>
    </row>
    <row r="246" spans="1:7" x14ac:dyDescent="0.25">
      <c r="A246" s="14" t="s">
        <v>493</v>
      </c>
      <c r="B246" s="15" t="s">
        <v>494</v>
      </c>
      <c r="C246" s="16" t="s">
        <v>102</v>
      </c>
      <c r="D246" s="41">
        <v>1</v>
      </c>
      <c r="E246" s="27"/>
      <c r="F246" s="28"/>
      <c r="G246" s="28"/>
    </row>
    <row r="247" spans="1:7" x14ac:dyDescent="0.25">
      <c r="A247" s="14" t="s">
        <v>495</v>
      </c>
      <c r="B247" s="15" t="s">
        <v>496</v>
      </c>
      <c r="C247" s="16" t="s">
        <v>102</v>
      </c>
      <c r="D247" s="41">
        <v>4</v>
      </c>
      <c r="E247" s="27"/>
      <c r="F247" s="28"/>
      <c r="G247" s="28"/>
    </row>
    <row r="248" spans="1:7" x14ac:dyDescent="0.25">
      <c r="A248" s="14" t="s">
        <v>497</v>
      </c>
      <c r="B248" s="15" t="s">
        <v>498</v>
      </c>
      <c r="C248" s="16" t="s">
        <v>102</v>
      </c>
      <c r="D248" s="41">
        <v>4</v>
      </c>
      <c r="E248" s="27"/>
      <c r="F248" s="28"/>
      <c r="G248" s="28"/>
    </row>
    <row r="249" spans="1:7" x14ac:dyDescent="0.25">
      <c r="A249" s="18" t="s">
        <v>499</v>
      </c>
      <c r="B249" s="19" t="s">
        <v>500</v>
      </c>
      <c r="C249" s="20" t="s">
        <v>12</v>
      </c>
      <c r="D249" s="21">
        <v>1</v>
      </c>
      <c r="E249" s="22"/>
      <c r="F249" s="43">
        <f t="shared" si="7"/>
        <v>0</v>
      </c>
      <c r="G249" s="24"/>
    </row>
    <row r="250" spans="1:7" x14ac:dyDescent="0.25">
      <c r="A250" s="14" t="s">
        <v>501</v>
      </c>
      <c r="B250" s="15" t="s">
        <v>502</v>
      </c>
      <c r="C250" s="16" t="s">
        <v>102</v>
      </c>
      <c r="D250" s="41">
        <v>3</v>
      </c>
      <c r="E250" s="27"/>
      <c r="F250" s="28"/>
      <c r="G250" s="28"/>
    </row>
    <row r="251" spans="1:7" x14ac:dyDescent="0.25">
      <c r="A251" s="14" t="s">
        <v>503</v>
      </c>
      <c r="B251" s="15" t="s">
        <v>504</v>
      </c>
      <c r="C251" s="16" t="s">
        <v>102</v>
      </c>
      <c r="D251" s="41">
        <v>3</v>
      </c>
      <c r="E251" s="27"/>
      <c r="F251" s="28"/>
      <c r="G251" s="28"/>
    </row>
    <row r="252" spans="1:7" x14ac:dyDescent="0.25">
      <c r="A252" s="14" t="s">
        <v>505</v>
      </c>
      <c r="B252" s="15" t="s">
        <v>506</v>
      </c>
      <c r="C252" s="16" t="s">
        <v>316</v>
      </c>
      <c r="D252" s="41">
        <v>13</v>
      </c>
      <c r="E252" s="27"/>
      <c r="F252" s="28"/>
      <c r="G252" s="28"/>
    </row>
    <row r="253" spans="1:7" x14ac:dyDescent="0.25">
      <c r="A253" s="14" t="s">
        <v>507</v>
      </c>
      <c r="B253" s="15" t="s">
        <v>508</v>
      </c>
      <c r="C253" s="16" t="s">
        <v>316</v>
      </c>
      <c r="D253" s="41">
        <v>3</v>
      </c>
      <c r="E253" s="27"/>
      <c r="F253" s="28"/>
      <c r="G253" s="28"/>
    </row>
    <row r="254" spans="1:7" x14ac:dyDescent="0.25">
      <c r="A254" s="14" t="s">
        <v>509</v>
      </c>
      <c r="B254" s="15" t="s">
        <v>510</v>
      </c>
      <c r="C254" s="16" t="s">
        <v>316</v>
      </c>
      <c r="D254" s="41">
        <v>16</v>
      </c>
      <c r="E254" s="27"/>
      <c r="F254" s="28"/>
      <c r="G254" s="28"/>
    </row>
    <row r="255" spans="1:7" x14ac:dyDescent="0.25">
      <c r="A255" s="18" t="s">
        <v>511</v>
      </c>
      <c r="B255" s="19" t="s">
        <v>512</v>
      </c>
      <c r="C255" s="20" t="s">
        <v>12</v>
      </c>
      <c r="D255" s="21">
        <v>1</v>
      </c>
      <c r="E255" s="22"/>
      <c r="F255" s="43">
        <f t="shared" si="7"/>
        <v>0</v>
      </c>
      <c r="G255" s="24"/>
    </row>
    <row r="256" spans="1:7" x14ac:dyDescent="0.25">
      <c r="A256" s="18" t="s">
        <v>513</v>
      </c>
      <c r="B256" s="19" t="s">
        <v>514</v>
      </c>
      <c r="C256" s="20" t="s">
        <v>12</v>
      </c>
      <c r="D256" s="21">
        <v>1</v>
      </c>
      <c r="E256" s="22"/>
      <c r="F256" s="43">
        <f t="shared" si="7"/>
        <v>0</v>
      </c>
      <c r="G256" s="24"/>
    </row>
    <row r="257" spans="1:7" x14ac:dyDescent="0.25">
      <c r="A257" s="18" t="s">
        <v>515</v>
      </c>
      <c r="B257" s="19" t="s">
        <v>516</v>
      </c>
      <c r="C257" s="20" t="s">
        <v>12</v>
      </c>
      <c r="D257" s="21">
        <v>1</v>
      </c>
      <c r="E257" s="22"/>
      <c r="F257" s="43">
        <f t="shared" si="7"/>
        <v>0</v>
      </c>
      <c r="G257" s="24"/>
    </row>
    <row r="258" spans="1:7" x14ac:dyDescent="0.25">
      <c r="A258" s="18" t="s">
        <v>517</v>
      </c>
      <c r="B258" s="19" t="s">
        <v>518</v>
      </c>
      <c r="C258" s="20" t="s">
        <v>12</v>
      </c>
      <c r="D258" s="21">
        <v>1</v>
      </c>
      <c r="E258" s="22"/>
      <c r="F258" s="43">
        <f t="shared" si="7"/>
        <v>0</v>
      </c>
      <c r="G258" s="24"/>
    </row>
    <row r="259" spans="1:7" x14ac:dyDescent="0.25">
      <c r="A259" s="18" t="s">
        <v>519</v>
      </c>
      <c r="B259" s="19" t="s">
        <v>520</v>
      </c>
      <c r="C259" s="20" t="s">
        <v>12</v>
      </c>
      <c r="D259" s="21">
        <v>1</v>
      </c>
      <c r="E259" s="22"/>
      <c r="F259" s="43">
        <f t="shared" si="7"/>
        <v>0</v>
      </c>
      <c r="G259" s="24"/>
    </row>
    <row r="260" spans="1:7" x14ac:dyDescent="0.25">
      <c r="A260" s="18" t="s">
        <v>521</v>
      </c>
      <c r="B260" s="19" t="s">
        <v>522</v>
      </c>
      <c r="C260" s="20" t="s">
        <v>12</v>
      </c>
      <c r="D260" s="21">
        <v>1</v>
      </c>
      <c r="E260" s="22"/>
      <c r="F260" s="43">
        <f t="shared" si="7"/>
        <v>0</v>
      </c>
      <c r="G260" s="24"/>
    </row>
    <row r="261" spans="1:7" x14ac:dyDescent="0.25">
      <c r="A261" s="18" t="s">
        <v>523</v>
      </c>
      <c r="B261" s="19" t="s">
        <v>524</v>
      </c>
      <c r="C261" s="20" t="s">
        <v>12</v>
      </c>
      <c r="D261" s="21">
        <v>1</v>
      </c>
      <c r="E261" s="22"/>
      <c r="F261" s="43">
        <f t="shared" si="7"/>
        <v>0</v>
      </c>
      <c r="G261" s="24"/>
    </row>
    <row r="262" spans="1:7" x14ac:dyDescent="0.25">
      <c r="A262" s="18" t="s">
        <v>525</v>
      </c>
      <c r="B262" s="19" t="s">
        <v>526</v>
      </c>
      <c r="C262" s="20" t="s">
        <v>12</v>
      </c>
      <c r="D262" s="21">
        <v>1</v>
      </c>
      <c r="E262" s="22"/>
      <c r="F262" s="43">
        <f>D262*E262</f>
        <v>0</v>
      </c>
      <c r="G262" s="24"/>
    </row>
    <row r="263" spans="1:7" x14ac:dyDescent="0.25">
      <c r="A263" s="14" t="s">
        <v>527</v>
      </c>
      <c r="B263" s="79" t="s">
        <v>528</v>
      </c>
      <c r="C263" s="16" t="s">
        <v>316</v>
      </c>
      <c r="D263" s="41">
        <v>677.29</v>
      </c>
      <c r="E263" s="27"/>
      <c r="F263" s="28"/>
      <c r="G263" s="28"/>
    </row>
    <row r="264" spans="1:7" x14ac:dyDescent="0.25">
      <c r="A264" s="14" t="s">
        <v>529</v>
      </c>
      <c r="B264" s="80" t="s">
        <v>530</v>
      </c>
      <c r="C264" s="16" t="s">
        <v>316</v>
      </c>
      <c r="D264" s="41">
        <v>420</v>
      </c>
      <c r="E264" s="27"/>
      <c r="F264" s="28"/>
      <c r="G264" s="28"/>
    </row>
    <row r="265" spans="1:7" ht="64.5" x14ac:dyDescent="0.25">
      <c r="A265" s="14" t="s">
        <v>531</v>
      </c>
      <c r="B265" s="80" t="s">
        <v>532</v>
      </c>
      <c r="C265" s="16" t="s">
        <v>12</v>
      </c>
      <c r="D265" s="41">
        <v>14</v>
      </c>
      <c r="E265" s="27"/>
      <c r="F265" s="28"/>
      <c r="G265" s="28"/>
    </row>
    <row r="266" spans="1:7" ht="39" x14ac:dyDescent="0.25">
      <c r="A266" s="14" t="s">
        <v>533</v>
      </c>
      <c r="B266" s="80" t="s">
        <v>534</v>
      </c>
      <c r="C266" s="16" t="s">
        <v>12</v>
      </c>
      <c r="D266" s="41">
        <v>14</v>
      </c>
      <c r="E266" s="27"/>
      <c r="F266" s="28"/>
      <c r="G266" s="28"/>
    </row>
    <row r="267" spans="1:7" x14ac:dyDescent="0.25">
      <c r="A267" s="14" t="s">
        <v>535</v>
      </c>
      <c r="B267" s="80" t="s">
        <v>536</v>
      </c>
      <c r="C267" s="16" t="s">
        <v>12</v>
      </c>
      <c r="D267" s="41">
        <v>1</v>
      </c>
      <c r="E267" s="27"/>
      <c r="F267" s="28"/>
      <c r="G267" s="28"/>
    </row>
    <row r="268" spans="1:7" x14ac:dyDescent="0.25">
      <c r="A268" s="14" t="s">
        <v>537</v>
      </c>
      <c r="B268" s="80" t="s">
        <v>538</v>
      </c>
      <c r="C268" s="16" t="s">
        <v>12</v>
      </c>
      <c r="D268" s="41">
        <v>18</v>
      </c>
      <c r="E268" s="27"/>
      <c r="F268" s="28"/>
      <c r="G268" s="28"/>
    </row>
    <row r="269" spans="1:7" x14ac:dyDescent="0.25">
      <c r="A269" s="14" t="s">
        <v>539</v>
      </c>
      <c r="B269" s="80" t="s">
        <v>540</v>
      </c>
      <c r="C269" s="16" t="s">
        <v>316</v>
      </c>
      <c r="D269" s="41">
        <v>1097.29</v>
      </c>
      <c r="E269" s="27"/>
      <c r="F269" s="28"/>
      <c r="G269" s="28"/>
    </row>
    <row r="270" spans="1:7" x14ac:dyDescent="0.25">
      <c r="A270" s="18" t="s">
        <v>541</v>
      </c>
      <c r="B270" s="19" t="s">
        <v>542</v>
      </c>
      <c r="C270" s="20" t="s">
        <v>12</v>
      </c>
      <c r="D270" s="21">
        <v>1</v>
      </c>
      <c r="E270" s="22"/>
      <c r="F270" s="43">
        <f t="shared" si="7"/>
        <v>0</v>
      </c>
      <c r="G270" s="24"/>
    </row>
    <row r="271" spans="1:7" x14ac:dyDescent="0.25">
      <c r="A271" s="18" t="s">
        <v>543</v>
      </c>
      <c r="B271" s="19" t="s">
        <v>544</v>
      </c>
      <c r="C271" s="20" t="s">
        <v>12</v>
      </c>
      <c r="D271" s="21">
        <v>1</v>
      </c>
      <c r="E271" s="22"/>
      <c r="F271" s="43">
        <f t="shared" si="7"/>
        <v>0</v>
      </c>
      <c r="G271" s="24"/>
    </row>
    <row r="272" spans="1:7" x14ac:dyDescent="0.25">
      <c r="A272" s="81" t="s">
        <v>545</v>
      </c>
      <c r="B272" s="15" t="s">
        <v>546</v>
      </c>
      <c r="C272" s="16" t="s">
        <v>102</v>
      </c>
      <c r="D272" s="41">
        <v>1</v>
      </c>
      <c r="E272" s="27"/>
      <c r="F272" s="28"/>
      <c r="G272" s="28"/>
    </row>
    <row r="273" spans="1:7" x14ac:dyDescent="0.25">
      <c r="A273" s="81" t="s">
        <v>547</v>
      </c>
      <c r="B273" s="15" t="s">
        <v>548</v>
      </c>
      <c r="C273" s="16" t="s">
        <v>102</v>
      </c>
      <c r="D273" s="41">
        <v>1</v>
      </c>
      <c r="E273" s="27"/>
      <c r="F273" s="28"/>
      <c r="G273" s="28"/>
    </row>
    <row r="274" spans="1:7" x14ac:dyDescent="0.25">
      <c r="A274" s="81" t="s">
        <v>549</v>
      </c>
      <c r="B274" s="15" t="s">
        <v>550</v>
      </c>
      <c r="C274" s="16" t="s">
        <v>102</v>
      </c>
      <c r="D274" s="41">
        <v>1</v>
      </c>
      <c r="E274" s="27"/>
      <c r="F274" s="28"/>
      <c r="G274" s="28"/>
    </row>
    <row r="275" spans="1:7" x14ac:dyDescent="0.25">
      <c r="A275" s="81" t="s">
        <v>551</v>
      </c>
      <c r="B275" s="15" t="s">
        <v>552</v>
      </c>
      <c r="C275" s="16" t="s">
        <v>102</v>
      </c>
      <c r="D275" s="41">
        <v>1</v>
      </c>
      <c r="E275" s="27"/>
      <c r="F275" s="28"/>
      <c r="G275" s="28"/>
    </row>
    <row r="276" spans="1:7" x14ac:dyDescent="0.25">
      <c r="A276" s="81" t="s">
        <v>553</v>
      </c>
      <c r="B276" s="15" t="s">
        <v>554</v>
      </c>
      <c r="C276" s="16" t="s">
        <v>102</v>
      </c>
      <c r="D276" s="41">
        <v>1</v>
      </c>
      <c r="E276" s="27"/>
      <c r="F276" s="28"/>
      <c r="G276" s="28"/>
    </row>
    <row r="277" spans="1:7" x14ac:dyDescent="0.25">
      <c r="A277" s="81" t="s">
        <v>555</v>
      </c>
      <c r="B277" s="15" t="s">
        <v>556</v>
      </c>
      <c r="C277" s="16" t="s">
        <v>102</v>
      </c>
      <c r="D277" s="41">
        <v>1</v>
      </c>
      <c r="E277" s="27"/>
      <c r="F277" s="28"/>
      <c r="G277" s="28"/>
    </row>
    <row r="278" spans="1:7" x14ac:dyDescent="0.25">
      <c r="A278" s="18" t="s">
        <v>557</v>
      </c>
      <c r="B278" s="19" t="s">
        <v>558</v>
      </c>
      <c r="C278" s="20"/>
      <c r="D278" s="21"/>
      <c r="E278" s="22"/>
      <c r="F278" s="43"/>
      <c r="G278" s="24">
        <f>SUM(F278:F287)</f>
        <v>0</v>
      </c>
    </row>
    <row r="279" spans="1:7" x14ac:dyDescent="0.25">
      <c r="A279" s="81" t="s">
        <v>559</v>
      </c>
      <c r="B279" s="15" t="s">
        <v>560</v>
      </c>
      <c r="C279" s="16" t="s">
        <v>102</v>
      </c>
      <c r="D279" s="41">
        <v>1</v>
      </c>
      <c r="E279" s="27"/>
      <c r="F279" s="28">
        <f>D279*E279</f>
        <v>0</v>
      </c>
      <c r="G279" s="28"/>
    </row>
    <row r="280" spans="1:7" x14ac:dyDescent="0.25">
      <c r="A280" s="81" t="s">
        <v>561</v>
      </c>
      <c r="B280" s="15" t="s">
        <v>562</v>
      </c>
      <c r="C280" s="16" t="s">
        <v>12</v>
      </c>
      <c r="D280" s="41">
        <v>1</v>
      </c>
      <c r="E280" s="27"/>
      <c r="F280" s="28">
        <f t="shared" si="7"/>
        <v>0</v>
      </c>
      <c r="G280" s="28"/>
    </row>
    <row r="281" spans="1:7" x14ac:dyDescent="0.25">
      <c r="A281" s="81" t="s">
        <v>563</v>
      </c>
      <c r="B281" s="64" t="s">
        <v>564</v>
      </c>
      <c r="C281" s="25" t="s">
        <v>12</v>
      </c>
      <c r="D281" s="65">
        <v>1</v>
      </c>
      <c r="E281" s="66"/>
      <c r="F281" s="42">
        <f>E281*D281</f>
        <v>0</v>
      </c>
      <c r="G281" s="42"/>
    </row>
    <row r="282" spans="1:7" ht="25.5" x14ac:dyDescent="0.25">
      <c r="A282" s="81" t="s">
        <v>565</v>
      </c>
      <c r="B282" s="64" t="s">
        <v>566</v>
      </c>
      <c r="C282" s="25" t="s">
        <v>12</v>
      </c>
      <c r="D282" s="65">
        <v>1</v>
      </c>
      <c r="E282" s="66"/>
      <c r="F282" s="42">
        <f t="shared" ref="F282:F286" si="13">E282*D282</f>
        <v>0</v>
      </c>
      <c r="G282" s="42"/>
    </row>
    <row r="283" spans="1:7" x14ac:dyDescent="0.25">
      <c r="A283" s="81" t="s">
        <v>567</v>
      </c>
      <c r="B283" s="64" t="s">
        <v>568</v>
      </c>
      <c r="C283" s="25" t="s">
        <v>569</v>
      </c>
      <c r="D283" s="65">
        <v>330</v>
      </c>
      <c r="E283" s="66"/>
      <c r="F283" s="42">
        <f t="shared" si="13"/>
        <v>0</v>
      </c>
      <c r="G283" s="42"/>
    </row>
    <row r="284" spans="1:7" x14ac:dyDescent="0.25">
      <c r="A284" s="81" t="s">
        <v>570</v>
      </c>
      <c r="B284" s="82" t="s">
        <v>571</v>
      </c>
      <c r="C284" s="25" t="s">
        <v>117</v>
      </c>
      <c r="D284" s="65">
        <v>290</v>
      </c>
      <c r="E284" s="66"/>
      <c r="F284" s="42">
        <f t="shared" si="13"/>
        <v>0</v>
      </c>
      <c r="G284" s="42"/>
    </row>
    <row r="285" spans="1:7" x14ac:dyDescent="0.25">
      <c r="A285" s="81" t="s">
        <v>572</v>
      </c>
      <c r="B285" s="64" t="s">
        <v>573</v>
      </c>
      <c r="C285" s="25" t="s">
        <v>569</v>
      </c>
      <c r="D285" s="65">
        <v>290</v>
      </c>
      <c r="E285" s="66"/>
      <c r="F285" s="42">
        <f t="shared" si="13"/>
        <v>0</v>
      </c>
      <c r="G285" s="42"/>
    </row>
    <row r="286" spans="1:7" x14ac:dyDescent="0.25">
      <c r="A286" s="81" t="s">
        <v>574</v>
      </c>
      <c r="B286" s="64" t="s">
        <v>575</v>
      </c>
      <c r="C286" s="25" t="s">
        <v>12</v>
      </c>
      <c r="D286" s="65">
        <v>1</v>
      </c>
      <c r="E286" s="66"/>
      <c r="F286" s="42">
        <f t="shared" si="13"/>
        <v>0</v>
      </c>
      <c r="G286" s="42"/>
    </row>
    <row r="287" spans="1:7" x14ac:dyDescent="0.25">
      <c r="A287" s="18" t="s">
        <v>576</v>
      </c>
      <c r="B287" s="19" t="s">
        <v>577</v>
      </c>
      <c r="C287" s="20"/>
      <c r="D287" s="21"/>
      <c r="E287" s="22"/>
      <c r="F287" s="43"/>
      <c r="G287" s="24">
        <f>SUM(F287:F297)</f>
        <v>0</v>
      </c>
    </row>
    <row r="288" spans="1:7" x14ac:dyDescent="0.25">
      <c r="A288" s="83" t="s">
        <v>578</v>
      </c>
      <c r="B288" s="64" t="s">
        <v>579</v>
      </c>
      <c r="C288" s="25" t="s">
        <v>12</v>
      </c>
      <c r="D288" s="65">
        <v>1</v>
      </c>
      <c r="E288" s="66"/>
      <c r="F288" s="42">
        <f>D288*E288</f>
        <v>0</v>
      </c>
      <c r="G288" s="42"/>
    </row>
    <row r="289" spans="1:7" x14ac:dyDescent="0.25">
      <c r="A289" s="83" t="s">
        <v>580</v>
      </c>
      <c r="B289" s="64" t="s">
        <v>581</v>
      </c>
      <c r="C289" s="25" t="s">
        <v>12</v>
      </c>
      <c r="D289" s="65">
        <v>1</v>
      </c>
      <c r="E289" s="66"/>
      <c r="F289" s="42">
        <f t="shared" ref="F289:F296" si="14">D289*E289</f>
        <v>0</v>
      </c>
      <c r="G289" s="42"/>
    </row>
    <row r="290" spans="1:7" x14ac:dyDescent="0.25">
      <c r="A290" s="83" t="s">
        <v>582</v>
      </c>
      <c r="B290" s="64" t="s">
        <v>583</v>
      </c>
      <c r="C290" s="25" t="s">
        <v>12</v>
      </c>
      <c r="D290" s="65">
        <v>1</v>
      </c>
      <c r="E290" s="66"/>
      <c r="F290" s="42">
        <f t="shared" si="14"/>
        <v>0</v>
      </c>
      <c r="G290" s="42"/>
    </row>
    <row r="291" spans="1:7" x14ac:dyDescent="0.25">
      <c r="A291" s="83" t="s">
        <v>584</v>
      </c>
      <c r="B291" s="64" t="s">
        <v>585</v>
      </c>
      <c r="C291" s="25" t="s">
        <v>12</v>
      </c>
      <c r="D291" s="65">
        <v>1</v>
      </c>
      <c r="E291" s="66"/>
      <c r="F291" s="42">
        <f t="shared" si="14"/>
        <v>0</v>
      </c>
      <c r="G291" s="42"/>
    </row>
    <row r="292" spans="1:7" x14ac:dyDescent="0.25">
      <c r="A292" s="83" t="s">
        <v>586</v>
      </c>
      <c r="B292" s="64" t="s">
        <v>587</v>
      </c>
      <c r="C292" s="25" t="s">
        <v>12</v>
      </c>
      <c r="D292" s="65">
        <v>1</v>
      </c>
      <c r="E292" s="66"/>
      <c r="F292" s="42">
        <f t="shared" si="14"/>
        <v>0</v>
      </c>
      <c r="G292" s="42"/>
    </row>
    <row r="293" spans="1:7" x14ac:dyDescent="0.25">
      <c r="A293" s="83" t="s">
        <v>588</v>
      </c>
      <c r="B293" s="64" t="s">
        <v>589</v>
      </c>
      <c r="C293" s="25" t="s">
        <v>12</v>
      </c>
      <c r="D293" s="65">
        <v>1</v>
      </c>
      <c r="E293" s="66"/>
      <c r="F293" s="42">
        <f t="shared" si="14"/>
        <v>0</v>
      </c>
      <c r="G293" s="42"/>
    </row>
    <row r="294" spans="1:7" x14ac:dyDescent="0.25">
      <c r="A294" s="83" t="s">
        <v>590</v>
      </c>
      <c r="B294" s="64" t="s">
        <v>591</v>
      </c>
      <c r="C294" s="25" t="s">
        <v>12</v>
      </c>
      <c r="D294" s="65">
        <v>1</v>
      </c>
      <c r="E294" s="66"/>
      <c r="F294" s="42">
        <f t="shared" si="14"/>
        <v>0</v>
      </c>
      <c r="G294" s="42"/>
    </row>
    <row r="295" spans="1:7" x14ac:dyDescent="0.25">
      <c r="A295" s="83" t="s">
        <v>592</v>
      </c>
      <c r="B295" s="64" t="s">
        <v>593</v>
      </c>
      <c r="C295" s="25" t="s">
        <v>12</v>
      </c>
      <c r="D295" s="65">
        <v>1</v>
      </c>
      <c r="E295" s="66"/>
      <c r="F295" s="42">
        <f>D295*E295</f>
        <v>0</v>
      </c>
      <c r="G295" s="42"/>
    </row>
    <row r="296" spans="1:7" x14ac:dyDescent="0.25">
      <c r="A296" s="83" t="s">
        <v>594</v>
      </c>
      <c r="B296" s="64" t="s">
        <v>595</v>
      </c>
      <c r="C296" s="25" t="s">
        <v>12</v>
      </c>
      <c r="D296" s="65">
        <v>1</v>
      </c>
      <c r="E296" s="66"/>
      <c r="F296" s="42">
        <f t="shared" si="14"/>
        <v>0</v>
      </c>
      <c r="G296" s="42"/>
    </row>
    <row r="297" spans="1:7" x14ac:dyDescent="0.25">
      <c r="A297" s="18" t="s">
        <v>596</v>
      </c>
      <c r="B297" s="19" t="s">
        <v>597</v>
      </c>
      <c r="C297" s="20"/>
      <c r="D297" s="21"/>
      <c r="E297" s="22"/>
      <c r="F297" s="43"/>
      <c r="G297" s="24">
        <f>SUM(F297:F311)</f>
        <v>0</v>
      </c>
    </row>
    <row r="298" spans="1:7" x14ac:dyDescent="0.25">
      <c r="A298" s="83" t="s">
        <v>598</v>
      </c>
      <c r="B298" s="15" t="s">
        <v>599</v>
      </c>
      <c r="C298" s="25" t="s">
        <v>117</v>
      </c>
      <c r="D298" s="65">
        <v>257.5</v>
      </c>
      <c r="E298" s="66"/>
      <c r="F298" s="42">
        <f>D298*E298</f>
        <v>0</v>
      </c>
      <c r="G298" s="42"/>
    </row>
    <row r="299" spans="1:7" x14ac:dyDescent="0.25">
      <c r="A299" s="83" t="s">
        <v>600</v>
      </c>
      <c r="B299" s="15" t="s">
        <v>601</v>
      </c>
      <c r="C299" s="25" t="s">
        <v>117</v>
      </c>
      <c r="D299" s="65">
        <v>505</v>
      </c>
      <c r="E299" s="66"/>
      <c r="F299" s="42">
        <f>D299*E299</f>
        <v>0</v>
      </c>
      <c r="G299" s="42"/>
    </row>
    <row r="300" spans="1:7" x14ac:dyDescent="0.25">
      <c r="A300" s="83" t="s">
        <v>602</v>
      </c>
      <c r="B300" s="15" t="s">
        <v>603</v>
      </c>
      <c r="C300" s="25" t="s">
        <v>117</v>
      </c>
      <c r="D300" s="65">
        <v>25</v>
      </c>
      <c r="E300" s="66"/>
      <c r="F300" s="42">
        <f t="shared" ref="F300:F309" si="15">D300*E300</f>
        <v>0</v>
      </c>
      <c r="G300" s="42"/>
    </row>
    <row r="301" spans="1:7" x14ac:dyDescent="0.25">
      <c r="A301" s="83" t="s">
        <v>604</v>
      </c>
      <c r="B301" s="15" t="s">
        <v>605</v>
      </c>
      <c r="C301" s="25" t="s">
        <v>117</v>
      </c>
      <c r="D301" s="65">
        <v>308</v>
      </c>
      <c r="E301" s="66"/>
      <c r="F301" s="42">
        <f t="shared" si="15"/>
        <v>0</v>
      </c>
      <c r="G301" s="42"/>
    </row>
    <row r="302" spans="1:7" x14ac:dyDescent="0.25">
      <c r="A302" s="83" t="s">
        <v>606</v>
      </c>
      <c r="B302" s="15" t="s">
        <v>607</v>
      </c>
      <c r="C302" s="25" t="s">
        <v>117</v>
      </c>
      <c r="D302" s="65">
        <v>15</v>
      </c>
      <c r="E302" s="66"/>
      <c r="F302" s="42">
        <f t="shared" si="15"/>
        <v>0</v>
      </c>
      <c r="G302" s="42"/>
    </row>
    <row r="303" spans="1:7" x14ac:dyDescent="0.25">
      <c r="A303" s="83" t="s">
        <v>608</v>
      </c>
      <c r="B303" s="15" t="s">
        <v>609</v>
      </c>
      <c r="C303" s="25" t="s">
        <v>117</v>
      </c>
      <c r="D303" s="65">
        <v>20</v>
      </c>
      <c r="E303" s="66"/>
      <c r="F303" s="42">
        <f t="shared" si="15"/>
        <v>0</v>
      </c>
      <c r="G303" s="42"/>
    </row>
    <row r="304" spans="1:7" x14ac:dyDescent="0.25">
      <c r="A304" s="83" t="s">
        <v>610</v>
      </c>
      <c r="B304" s="15" t="s">
        <v>611</v>
      </c>
      <c r="C304" s="25" t="s">
        <v>117</v>
      </c>
      <c r="D304" s="65">
        <v>20</v>
      </c>
      <c r="E304" s="66"/>
      <c r="F304" s="42">
        <f t="shared" si="15"/>
        <v>0</v>
      </c>
      <c r="G304" s="42"/>
    </row>
    <row r="305" spans="1:7" x14ac:dyDescent="0.25">
      <c r="A305" s="83" t="s">
        <v>612</v>
      </c>
      <c r="B305" s="15" t="s">
        <v>613</v>
      </c>
      <c r="C305" s="25" t="s">
        <v>12</v>
      </c>
      <c r="D305" s="65">
        <v>40</v>
      </c>
      <c r="E305" s="66"/>
      <c r="F305" s="42">
        <f t="shared" si="15"/>
        <v>0</v>
      </c>
      <c r="G305" s="42"/>
    </row>
    <row r="306" spans="1:7" x14ac:dyDescent="0.25">
      <c r="A306" s="83" t="s">
        <v>614</v>
      </c>
      <c r="B306" s="15" t="s">
        <v>615</v>
      </c>
      <c r="C306" s="25" t="s">
        <v>117</v>
      </c>
      <c r="D306" s="65">
        <v>30</v>
      </c>
      <c r="E306" s="66"/>
      <c r="F306" s="42">
        <f t="shared" si="15"/>
        <v>0</v>
      </c>
      <c r="G306" s="42"/>
    </row>
    <row r="307" spans="1:7" x14ac:dyDescent="0.25">
      <c r="A307" s="83" t="s">
        <v>616</v>
      </c>
      <c r="B307" s="15" t="s">
        <v>617</v>
      </c>
      <c r="C307" s="25" t="s">
        <v>117</v>
      </c>
      <c r="D307" s="65">
        <v>20</v>
      </c>
      <c r="E307" s="66"/>
      <c r="F307" s="42">
        <f t="shared" si="15"/>
        <v>0</v>
      </c>
      <c r="G307" s="42"/>
    </row>
    <row r="308" spans="1:7" x14ac:dyDescent="0.25">
      <c r="A308" s="83" t="s">
        <v>618</v>
      </c>
      <c r="B308" s="15" t="s">
        <v>619</v>
      </c>
      <c r="C308" s="25" t="s">
        <v>12</v>
      </c>
      <c r="D308" s="65">
        <v>1121.7</v>
      </c>
      <c r="E308" s="66"/>
      <c r="F308" s="42">
        <f t="shared" si="15"/>
        <v>0</v>
      </c>
      <c r="G308" s="42"/>
    </row>
    <row r="309" spans="1:7" x14ac:dyDescent="0.25">
      <c r="A309" s="83" t="s">
        <v>620</v>
      </c>
      <c r="B309" s="15" t="s">
        <v>621</v>
      </c>
      <c r="C309" s="25" t="s">
        <v>102</v>
      </c>
      <c r="D309" s="65">
        <v>1</v>
      </c>
      <c r="E309" s="66"/>
      <c r="F309" s="42">
        <f t="shared" si="15"/>
        <v>0</v>
      </c>
      <c r="G309" s="42"/>
    </row>
    <row r="310" spans="1:7" x14ac:dyDescent="0.25">
      <c r="A310" s="83" t="s">
        <v>622</v>
      </c>
      <c r="B310" s="15" t="s">
        <v>623</v>
      </c>
      <c r="C310" s="25" t="s">
        <v>569</v>
      </c>
      <c r="D310" s="65">
        <v>2200</v>
      </c>
      <c r="E310" s="66"/>
      <c r="F310" s="42">
        <f>D310*E310</f>
        <v>0</v>
      </c>
      <c r="G310" s="42"/>
    </row>
    <row r="311" spans="1:7" x14ac:dyDescent="0.25">
      <c r="A311" s="18" t="s">
        <v>624</v>
      </c>
      <c r="B311" s="19" t="s">
        <v>625</v>
      </c>
      <c r="C311" s="20"/>
      <c r="D311" s="21"/>
      <c r="E311" s="22"/>
      <c r="F311" s="43"/>
      <c r="G311" s="24">
        <f>SUM(F311:F331)</f>
        <v>0</v>
      </c>
    </row>
    <row r="312" spans="1:7" x14ac:dyDescent="0.25">
      <c r="A312" s="83" t="s">
        <v>626</v>
      </c>
      <c r="B312" s="15" t="s">
        <v>627</v>
      </c>
      <c r="C312" s="25" t="s">
        <v>117</v>
      </c>
      <c r="D312" s="65">
        <v>150</v>
      </c>
      <c r="E312" s="66"/>
      <c r="F312" s="42">
        <f>D312*E312</f>
        <v>0</v>
      </c>
      <c r="G312" s="42"/>
    </row>
    <row r="313" spans="1:7" x14ac:dyDescent="0.25">
      <c r="A313" s="83" t="s">
        <v>628</v>
      </c>
      <c r="B313" s="15" t="s">
        <v>629</v>
      </c>
      <c r="C313" s="25" t="s">
        <v>117</v>
      </c>
      <c r="D313" s="65">
        <v>400</v>
      </c>
      <c r="E313" s="66"/>
      <c r="F313" s="42">
        <f>D313*E313</f>
        <v>0</v>
      </c>
      <c r="G313" s="42"/>
    </row>
    <row r="314" spans="1:7" x14ac:dyDescent="0.25">
      <c r="A314" s="83" t="s">
        <v>630</v>
      </c>
      <c r="B314" s="15" t="s">
        <v>631</v>
      </c>
      <c r="C314" s="25" t="s">
        <v>12</v>
      </c>
      <c r="D314" s="65">
        <v>250</v>
      </c>
      <c r="E314" s="66"/>
      <c r="F314" s="42">
        <f t="shared" ref="F314:F330" si="16">D314*E314</f>
        <v>0</v>
      </c>
      <c r="G314" s="42"/>
    </row>
    <row r="315" spans="1:7" x14ac:dyDescent="0.25">
      <c r="A315" s="83" t="s">
        <v>632</v>
      </c>
      <c r="B315" s="15" t="s">
        <v>633</v>
      </c>
      <c r="C315" s="25" t="s">
        <v>117</v>
      </c>
      <c r="D315" s="65">
        <v>75</v>
      </c>
      <c r="E315" s="66"/>
      <c r="F315" s="42">
        <f t="shared" si="16"/>
        <v>0</v>
      </c>
      <c r="G315" s="42"/>
    </row>
    <row r="316" spans="1:7" x14ac:dyDescent="0.25">
      <c r="A316" s="83" t="s">
        <v>634</v>
      </c>
      <c r="B316" s="15" t="s">
        <v>635</v>
      </c>
      <c r="C316" s="25" t="s">
        <v>12</v>
      </c>
      <c r="D316" s="65">
        <v>7</v>
      </c>
      <c r="E316" s="66"/>
      <c r="F316" s="42">
        <f t="shared" si="16"/>
        <v>0</v>
      </c>
      <c r="G316" s="42"/>
    </row>
    <row r="317" spans="1:7" x14ac:dyDescent="0.25">
      <c r="A317" s="83" t="s">
        <v>636</v>
      </c>
      <c r="B317" s="15" t="s">
        <v>637</v>
      </c>
      <c r="C317" s="25" t="s">
        <v>117</v>
      </c>
      <c r="D317" s="65">
        <v>80</v>
      </c>
      <c r="E317" s="66"/>
      <c r="F317" s="42">
        <f t="shared" si="16"/>
        <v>0</v>
      </c>
      <c r="G317" s="42"/>
    </row>
    <row r="318" spans="1:7" x14ac:dyDescent="0.25">
      <c r="A318" s="83" t="s">
        <v>638</v>
      </c>
      <c r="B318" s="15" t="s">
        <v>639</v>
      </c>
      <c r="C318" s="25" t="s">
        <v>12</v>
      </c>
      <c r="D318" s="65">
        <v>4</v>
      </c>
      <c r="E318" s="66"/>
      <c r="F318" s="42">
        <f t="shared" si="16"/>
        <v>0</v>
      </c>
      <c r="G318" s="42"/>
    </row>
    <row r="319" spans="1:7" x14ac:dyDescent="0.25">
      <c r="A319" s="83" t="s">
        <v>640</v>
      </c>
      <c r="B319" s="15" t="s">
        <v>641</v>
      </c>
      <c r="C319" s="25" t="s">
        <v>12</v>
      </c>
      <c r="D319" s="65">
        <v>75</v>
      </c>
      <c r="E319" s="66"/>
      <c r="F319" s="42">
        <f t="shared" si="16"/>
        <v>0</v>
      </c>
      <c r="G319" s="42"/>
    </row>
    <row r="320" spans="1:7" x14ac:dyDescent="0.25">
      <c r="A320" s="83" t="s">
        <v>642</v>
      </c>
      <c r="B320" s="15" t="s">
        <v>639</v>
      </c>
      <c r="C320" s="25" t="s">
        <v>117</v>
      </c>
      <c r="D320" s="65">
        <v>4</v>
      </c>
      <c r="E320" s="66"/>
      <c r="F320" s="42">
        <f t="shared" si="16"/>
        <v>0</v>
      </c>
      <c r="G320" s="42"/>
    </row>
    <row r="321" spans="1:7" x14ac:dyDescent="0.25">
      <c r="A321" s="83" t="s">
        <v>643</v>
      </c>
      <c r="B321" s="15" t="s">
        <v>644</v>
      </c>
      <c r="C321" s="25" t="s">
        <v>117</v>
      </c>
      <c r="D321" s="65">
        <v>3</v>
      </c>
      <c r="E321" s="66"/>
      <c r="F321" s="42">
        <f t="shared" si="16"/>
        <v>0</v>
      </c>
      <c r="G321" s="42"/>
    </row>
    <row r="322" spans="1:7" x14ac:dyDescent="0.25">
      <c r="A322" s="83" t="s">
        <v>645</v>
      </c>
      <c r="B322" s="15" t="s">
        <v>646</v>
      </c>
      <c r="C322" s="25" t="s">
        <v>117</v>
      </c>
      <c r="D322" s="65">
        <v>1150</v>
      </c>
      <c r="E322" s="66"/>
      <c r="F322" s="42">
        <f t="shared" si="16"/>
        <v>0</v>
      </c>
      <c r="G322" s="42"/>
    </row>
    <row r="323" spans="1:7" x14ac:dyDescent="0.25">
      <c r="A323" s="83" t="s">
        <v>647</v>
      </c>
      <c r="B323" s="15" t="s">
        <v>648</v>
      </c>
      <c r="C323" s="25" t="s">
        <v>117</v>
      </c>
      <c r="D323" s="65">
        <v>650</v>
      </c>
      <c r="E323" s="66"/>
      <c r="F323" s="42">
        <f t="shared" si="16"/>
        <v>0</v>
      </c>
      <c r="G323" s="42"/>
    </row>
    <row r="324" spans="1:7" x14ac:dyDescent="0.25">
      <c r="A324" s="83" t="s">
        <v>649</v>
      </c>
      <c r="B324" s="15" t="s">
        <v>650</v>
      </c>
      <c r="C324" s="25" t="s">
        <v>117</v>
      </c>
      <c r="D324" s="65">
        <v>1150</v>
      </c>
      <c r="E324" s="66"/>
      <c r="F324" s="42">
        <f t="shared" si="16"/>
        <v>0</v>
      </c>
      <c r="G324" s="42"/>
    </row>
    <row r="325" spans="1:7" x14ac:dyDescent="0.25">
      <c r="A325" s="83" t="s">
        <v>651</v>
      </c>
      <c r="B325" s="15" t="s">
        <v>652</v>
      </c>
      <c r="C325" s="25" t="s">
        <v>117</v>
      </c>
      <c r="D325" s="65">
        <v>1250</v>
      </c>
      <c r="E325" s="66"/>
      <c r="F325" s="42">
        <f t="shared" si="16"/>
        <v>0</v>
      </c>
      <c r="G325" s="42"/>
    </row>
    <row r="326" spans="1:7" x14ac:dyDescent="0.25">
      <c r="A326" s="83" t="s">
        <v>653</v>
      </c>
      <c r="B326" s="15" t="s">
        <v>654</v>
      </c>
      <c r="C326" s="25" t="s">
        <v>117</v>
      </c>
      <c r="D326" s="65">
        <v>240</v>
      </c>
      <c r="E326" s="66"/>
      <c r="F326" s="42">
        <f t="shared" si="16"/>
        <v>0</v>
      </c>
      <c r="G326" s="42"/>
    </row>
    <row r="327" spans="1:7" x14ac:dyDescent="0.25">
      <c r="A327" s="83" t="s">
        <v>655</v>
      </c>
      <c r="B327" s="15" t="s">
        <v>656</v>
      </c>
      <c r="C327" s="25" t="s">
        <v>117</v>
      </c>
      <c r="D327" s="65">
        <v>1850</v>
      </c>
      <c r="E327" s="66"/>
      <c r="F327" s="42">
        <f t="shared" si="16"/>
        <v>0</v>
      </c>
      <c r="G327" s="42"/>
    </row>
    <row r="328" spans="1:7" x14ac:dyDescent="0.25">
      <c r="A328" s="83" t="s">
        <v>657</v>
      </c>
      <c r="B328" s="15" t="s">
        <v>658</v>
      </c>
      <c r="C328" s="25" t="s">
        <v>117</v>
      </c>
      <c r="D328" s="65">
        <v>135</v>
      </c>
      <c r="E328" s="66"/>
      <c r="F328" s="42">
        <f t="shared" si="16"/>
        <v>0</v>
      </c>
      <c r="G328" s="42"/>
    </row>
    <row r="329" spans="1:7" x14ac:dyDescent="0.25">
      <c r="A329" s="83" t="s">
        <v>659</v>
      </c>
      <c r="B329" s="15" t="s">
        <v>660</v>
      </c>
      <c r="C329" s="25" t="s">
        <v>117</v>
      </c>
      <c r="D329" s="65">
        <v>135</v>
      </c>
      <c r="E329" s="66"/>
      <c r="F329" s="42">
        <f t="shared" si="16"/>
        <v>0</v>
      </c>
      <c r="G329" s="42"/>
    </row>
    <row r="330" spans="1:7" x14ac:dyDescent="0.25">
      <c r="A330" s="83" t="s">
        <v>661</v>
      </c>
      <c r="B330" s="15" t="s">
        <v>662</v>
      </c>
      <c r="C330" s="25" t="s">
        <v>117</v>
      </c>
      <c r="D330" s="65">
        <v>1</v>
      </c>
      <c r="E330" s="66"/>
      <c r="F330" s="42">
        <f t="shared" si="16"/>
        <v>0</v>
      </c>
      <c r="G330" s="42"/>
    </row>
    <row r="331" spans="1:7" x14ac:dyDescent="0.25">
      <c r="A331" s="18" t="s">
        <v>663</v>
      </c>
      <c r="B331" s="84" t="s">
        <v>664</v>
      </c>
      <c r="C331" s="20"/>
      <c r="D331" s="21"/>
      <c r="E331" s="22"/>
      <c r="F331" s="43"/>
      <c r="G331" s="24">
        <f>SUM(F331:F340)</f>
        <v>0</v>
      </c>
    </row>
    <row r="332" spans="1:7" x14ac:dyDescent="0.25">
      <c r="A332" s="83" t="s">
        <v>665</v>
      </c>
      <c r="B332" s="15" t="s">
        <v>666</v>
      </c>
      <c r="C332" s="85" t="s">
        <v>569</v>
      </c>
      <c r="D332" s="65">
        <v>1219</v>
      </c>
      <c r="E332" s="66"/>
      <c r="F332" s="42">
        <f>E332*D332</f>
        <v>0</v>
      </c>
      <c r="G332" s="42"/>
    </row>
    <row r="333" spans="1:7" x14ac:dyDescent="0.25">
      <c r="A333" s="83" t="s">
        <v>667</v>
      </c>
      <c r="B333" s="15" t="s">
        <v>668</v>
      </c>
      <c r="C333" s="85" t="s">
        <v>569</v>
      </c>
      <c r="D333" s="65">
        <v>150</v>
      </c>
      <c r="E333" s="66"/>
      <c r="F333" s="42">
        <f t="shared" ref="F333:F352" si="17">E333*D333</f>
        <v>0</v>
      </c>
      <c r="G333" s="42"/>
    </row>
    <row r="334" spans="1:7" x14ac:dyDescent="0.25">
      <c r="A334" s="83" t="s">
        <v>669</v>
      </c>
      <c r="B334" s="15" t="s">
        <v>670</v>
      </c>
      <c r="C334" s="85" t="s">
        <v>102</v>
      </c>
      <c r="D334" s="65">
        <v>80</v>
      </c>
      <c r="E334" s="66"/>
      <c r="F334" s="42">
        <f t="shared" si="17"/>
        <v>0</v>
      </c>
      <c r="G334" s="42"/>
    </row>
    <row r="335" spans="1:7" x14ac:dyDescent="0.25">
      <c r="A335" s="83" t="s">
        <v>671</v>
      </c>
      <c r="B335" s="15" t="s">
        <v>672</v>
      </c>
      <c r="C335" s="86" t="s">
        <v>102</v>
      </c>
      <c r="D335" s="65">
        <v>37</v>
      </c>
      <c r="E335" s="66"/>
      <c r="F335" s="42">
        <f t="shared" si="17"/>
        <v>0</v>
      </c>
      <c r="G335" s="42"/>
    </row>
    <row r="336" spans="1:7" x14ac:dyDescent="0.25">
      <c r="A336" s="83" t="s">
        <v>673</v>
      </c>
      <c r="B336" s="15" t="s">
        <v>674</v>
      </c>
      <c r="C336" s="86" t="s">
        <v>102</v>
      </c>
      <c r="D336" s="65">
        <v>1</v>
      </c>
      <c r="E336" s="66"/>
      <c r="F336" s="42">
        <f t="shared" si="17"/>
        <v>0</v>
      </c>
      <c r="G336" s="42"/>
    </row>
    <row r="337" spans="1:7" x14ac:dyDescent="0.25">
      <c r="A337" s="83" t="s">
        <v>675</v>
      </c>
      <c r="B337" s="15" t="s">
        <v>676</v>
      </c>
      <c r="C337" s="86" t="s">
        <v>569</v>
      </c>
      <c r="D337" s="65">
        <v>300</v>
      </c>
      <c r="E337" s="66"/>
      <c r="F337" s="42">
        <f t="shared" si="17"/>
        <v>0</v>
      </c>
      <c r="G337" s="42"/>
    </row>
    <row r="338" spans="1:7" x14ac:dyDescent="0.25">
      <c r="A338" s="83" t="s">
        <v>677</v>
      </c>
      <c r="B338" s="15" t="s">
        <v>678</v>
      </c>
      <c r="C338" s="86" t="s">
        <v>569</v>
      </c>
      <c r="D338" s="65">
        <v>200</v>
      </c>
      <c r="E338" s="66"/>
      <c r="F338" s="42">
        <f t="shared" si="17"/>
        <v>0</v>
      </c>
      <c r="G338" s="42"/>
    </row>
    <row r="339" spans="1:7" x14ac:dyDescent="0.25">
      <c r="A339" s="83" t="s">
        <v>679</v>
      </c>
      <c r="B339" s="15" t="s">
        <v>680</v>
      </c>
      <c r="C339" s="85" t="s">
        <v>569</v>
      </c>
      <c r="D339" s="65">
        <v>30</v>
      </c>
      <c r="E339" s="66"/>
      <c r="F339" s="42">
        <f t="shared" si="17"/>
        <v>0</v>
      </c>
      <c r="G339" s="42"/>
    </row>
    <row r="340" spans="1:7" x14ac:dyDescent="0.25">
      <c r="A340" s="18" t="s">
        <v>681</v>
      </c>
      <c r="B340" s="84" t="s">
        <v>682</v>
      </c>
      <c r="C340" s="20"/>
      <c r="D340" s="21"/>
      <c r="E340" s="22"/>
      <c r="F340" s="43"/>
      <c r="G340" s="24">
        <f>SUM(F340:F349)</f>
        <v>0</v>
      </c>
    </row>
    <row r="341" spans="1:7" x14ac:dyDescent="0.25">
      <c r="A341" s="83" t="s">
        <v>683</v>
      </c>
      <c r="B341" s="15" t="s">
        <v>684</v>
      </c>
      <c r="C341" s="86" t="s">
        <v>216</v>
      </c>
      <c r="D341" s="65">
        <v>2022</v>
      </c>
      <c r="E341" s="66"/>
      <c r="F341" s="42">
        <f t="shared" si="17"/>
        <v>0</v>
      </c>
      <c r="G341" s="42"/>
    </row>
    <row r="342" spans="1:7" x14ac:dyDescent="0.25">
      <c r="A342" s="83" t="s">
        <v>685</v>
      </c>
      <c r="B342" s="15" t="s">
        <v>686</v>
      </c>
      <c r="C342" s="86" t="s">
        <v>216</v>
      </c>
      <c r="D342" s="65">
        <v>2696</v>
      </c>
      <c r="E342" s="66"/>
      <c r="F342" s="42">
        <f t="shared" si="17"/>
        <v>0</v>
      </c>
      <c r="G342" s="42"/>
    </row>
    <row r="343" spans="1:7" x14ac:dyDescent="0.25">
      <c r="A343" s="83" t="s">
        <v>687</v>
      </c>
      <c r="B343" s="15" t="s">
        <v>688</v>
      </c>
      <c r="C343" s="86" t="s">
        <v>102</v>
      </c>
      <c r="D343" s="65">
        <v>59</v>
      </c>
      <c r="E343" s="66"/>
      <c r="F343" s="42">
        <f t="shared" si="17"/>
        <v>0</v>
      </c>
      <c r="G343" s="42"/>
    </row>
    <row r="344" spans="1:7" x14ac:dyDescent="0.25">
      <c r="A344" s="83" t="s">
        <v>689</v>
      </c>
      <c r="B344" s="15" t="s">
        <v>690</v>
      </c>
      <c r="C344" s="86" t="s">
        <v>102</v>
      </c>
      <c r="D344" s="65">
        <v>3</v>
      </c>
      <c r="E344" s="66"/>
      <c r="F344" s="42">
        <f t="shared" si="17"/>
        <v>0</v>
      </c>
      <c r="G344" s="42"/>
    </row>
    <row r="345" spans="1:7" x14ac:dyDescent="0.25">
      <c r="A345" s="83" t="s">
        <v>691</v>
      </c>
      <c r="B345" s="15" t="s">
        <v>692</v>
      </c>
      <c r="C345" s="86" t="s">
        <v>102</v>
      </c>
      <c r="D345" s="65">
        <v>19</v>
      </c>
      <c r="E345" s="66"/>
      <c r="F345" s="42">
        <f t="shared" si="17"/>
        <v>0</v>
      </c>
      <c r="G345" s="42"/>
    </row>
    <row r="346" spans="1:7" x14ac:dyDescent="0.25">
      <c r="A346" s="83" t="s">
        <v>693</v>
      </c>
      <c r="B346" s="15" t="s">
        <v>694</v>
      </c>
      <c r="C346" s="86" t="s">
        <v>102</v>
      </c>
      <c r="D346" s="65">
        <v>120</v>
      </c>
      <c r="E346" s="66"/>
      <c r="F346" s="42">
        <f t="shared" si="17"/>
        <v>0</v>
      </c>
      <c r="G346" s="42"/>
    </row>
    <row r="347" spans="1:7" x14ac:dyDescent="0.25">
      <c r="A347" s="83" t="s">
        <v>695</v>
      </c>
      <c r="B347" s="15" t="s">
        <v>696</v>
      </c>
      <c r="C347" s="86" t="s">
        <v>102</v>
      </c>
      <c r="D347" s="65">
        <v>29</v>
      </c>
      <c r="E347" s="66"/>
      <c r="F347" s="42">
        <f t="shared" si="17"/>
        <v>0</v>
      </c>
      <c r="G347" s="42"/>
    </row>
    <row r="348" spans="1:7" x14ac:dyDescent="0.25">
      <c r="A348" s="83" t="s">
        <v>697</v>
      </c>
      <c r="B348" s="15" t="s">
        <v>698</v>
      </c>
      <c r="C348" s="25" t="s">
        <v>12</v>
      </c>
      <c r="D348" s="65">
        <v>29</v>
      </c>
      <c r="E348" s="66"/>
      <c r="F348" s="42">
        <f t="shared" si="17"/>
        <v>0</v>
      </c>
      <c r="G348" s="42"/>
    </row>
    <row r="349" spans="1:7" x14ac:dyDescent="0.25">
      <c r="A349" s="18" t="s">
        <v>699</v>
      </c>
      <c r="B349" s="84" t="s">
        <v>700</v>
      </c>
      <c r="C349" s="20"/>
      <c r="D349" s="21"/>
      <c r="E349" s="22"/>
      <c r="F349" s="43"/>
      <c r="G349" s="24">
        <f>SUM(F349:F354)</f>
        <v>0</v>
      </c>
    </row>
    <row r="350" spans="1:7" ht="25.5" x14ac:dyDescent="0.25">
      <c r="A350" s="83" t="s">
        <v>701</v>
      </c>
      <c r="B350" s="15" t="s">
        <v>702</v>
      </c>
      <c r="C350" s="85" t="s">
        <v>12</v>
      </c>
      <c r="D350" s="65">
        <v>1</v>
      </c>
      <c r="E350" s="66"/>
      <c r="F350" s="42">
        <f t="shared" si="17"/>
        <v>0</v>
      </c>
      <c r="G350" s="42"/>
    </row>
    <row r="351" spans="1:7" x14ac:dyDescent="0.25">
      <c r="A351" s="83" t="s">
        <v>703</v>
      </c>
      <c r="B351" s="15" t="s">
        <v>704</v>
      </c>
      <c r="C351" s="85" t="s">
        <v>569</v>
      </c>
      <c r="D351" s="65">
        <v>150</v>
      </c>
      <c r="E351" s="66"/>
      <c r="F351" s="42">
        <f t="shared" si="17"/>
        <v>0</v>
      </c>
      <c r="G351" s="42"/>
    </row>
    <row r="352" spans="1:7" x14ac:dyDescent="0.25">
      <c r="A352" s="83" t="s">
        <v>705</v>
      </c>
      <c r="B352" s="15" t="s">
        <v>706</v>
      </c>
      <c r="C352" s="85" t="s">
        <v>569</v>
      </c>
      <c r="D352" s="65">
        <v>35</v>
      </c>
      <c r="E352" s="66"/>
      <c r="F352" s="42">
        <f t="shared" si="17"/>
        <v>0</v>
      </c>
      <c r="G352" s="42"/>
    </row>
    <row r="353" spans="1:7" x14ac:dyDescent="0.25">
      <c r="A353" s="83" t="s">
        <v>707</v>
      </c>
      <c r="B353" s="15" t="s">
        <v>708</v>
      </c>
      <c r="C353" s="85" t="s">
        <v>569</v>
      </c>
      <c r="D353" s="65">
        <v>540</v>
      </c>
      <c r="E353" s="66"/>
      <c r="F353" s="42">
        <f>D353*E353</f>
        <v>0</v>
      </c>
      <c r="G353" s="42"/>
    </row>
    <row r="354" spans="1:7" x14ac:dyDescent="0.25">
      <c r="A354" s="18" t="s">
        <v>709</v>
      </c>
      <c r="B354" s="84" t="s">
        <v>710</v>
      </c>
      <c r="C354" s="20"/>
      <c r="D354" s="21"/>
      <c r="E354" s="22"/>
      <c r="F354" s="43"/>
      <c r="G354" s="24">
        <f>SUM(F354:F362)</f>
        <v>0</v>
      </c>
    </row>
    <row r="355" spans="1:7" x14ac:dyDescent="0.25">
      <c r="A355" s="83" t="s">
        <v>711</v>
      </c>
      <c r="B355" s="15" t="s">
        <v>712</v>
      </c>
      <c r="C355" s="25" t="s">
        <v>12</v>
      </c>
      <c r="D355" s="65">
        <v>209</v>
      </c>
      <c r="E355" s="66"/>
      <c r="F355" s="42">
        <f t="shared" ref="F355:F363" si="18">D355*E355</f>
        <v>0</v>
      </c>
      <c r="G355" s="42"/>
    </row>
    <row r="356" spans="1:7" x14ac:dyDescent="0.25">
      <c r="A356" s="83" t="s">
        <v>713</v>
      </c>
      <c r="B356" s="15" t="s">
        <v>714</v>
      </c>
      <c r="C356" s="25" t="s">
        <v>12</v>
      </c>
      <c r="D356" s="65">
        <v>12</v>
      </c>
      <c r="E356" s="66"/>
      <c r="F356" s="42">
        <f t="shared" si="18"/>
        <v>0</v>
      </c>
      <c r="G356" s="42"/>
    </row>
    <row r="357" spans="1:7" x14ac:dyDescent="0.25">
      <c r="A357" s="83" t="s">
        <v>715</v>
      </c>
      <c r="B357" s="15" t="s">
        <v>716</v>
      </c>
      <c r="C357" s="25" t="s">
        <v>12</v>
      </c>
      <c r="D357" s="65">
        <v>8</v>
      </c>
      <c r="E357" s="66"/>
      <c r="F357" s="42">
        <f t="shared" si="18"/>
        <v>0</v>
      </c>
      <c r="G357" s="42"/>
    </row>
    <row r="358" spans="1:7" x14ac:dyDescent="0.25">
      <c r="A358" s="83" t="s">
        <v>717</v>
      </c>
      <c r="B358" s="15" t="s">
        <v>718</v>
      </c>
      <c r="C358" s="25" t="s">
        <v>117</v>
      </c>
      <c r="D358" s="65">
        <v>8</v>
      </c>
      <c r="E358" s="66"/>
      <c r="F358" s="42">
        <f t="shared" si="18"/>
        <v>0</v>
      </c>
      <c r="G358" s="42"/>
    </row>
    <row r="359" spans="1:7" x14ac:dyDescent="0.25">
      <c r="A359" s="83" t="s">
        <v>719</v>
      </c>
      <c r="B359" s="15" t="s">
        <v>720</v>
      </c>
      <c r="C359" s="25" t="s">
        <v>117</v>
      </c>
      <c r="D359" s="65">
        <v>29</v>
      </c>
      <c r="E359" s="66"/>
      <c r="F359" s="42">
        <f t="shared" si="18"/>
        <v>0</v>
      </c>
      <c r="G359" s="42"/>
    </row>
    <row r="360" spans="1:7" x14ac:dyDescent="0.25">
      <c r="A360" s="83" t="s">
        <v>721</v>
      </c>
      <c r="B360" s="15" t="s">
        <v>722</v>
      </c>
      <c r="C360" s="25" t="s">
        <v>117</v>
      </c>
      <c r="D360" s="65">
        <v>6</v>
      </c>
      <c r="E360" s="66"/>
      <c r="F360" s="42">
        <f t="shared" si="18"/>
        <v>0</v>
      </c>
      <c r="G360" s="42"/>
    </row>
    <row r="361" spans="1:7" x14ac:dyDescent="0.25">
      <c r="A361" s="83" t="s">
        <v>723</v>
      </c>
      <c r="B361" s="15" t="s">
        <v>724</v>
      </c>
      <c r="C361" s="25" t="s">
        <v>117</v>
      </c>
      <c r="D361" s="65">
        <v>2</v>
      </c>
      <c r="E361" s="66"/>
      <c r="F361" s="42">
        <f t="shared" si="18"/>
        <v>0</v>
      </c>
      <c r="G361" s="42"/>
    </row>
    <row r="362" spans="1:7" x14ac:dyDescent="0.25">
      <c r="A362" s="18" t="s">
        <v>725</v>
      </c>
      <c r="B362" s="84" t="s">
        <v>726</v>
      </c>
      <c r="C362" s="20"/>
      <c r="D362" s="21"/>
      <c r="E362" s="22"/>
      <c r="F362" s="43"/>
      <c r="G362" s="24">
        <f>SUM(F362:F368)</f>
        <v>0</v>
      </c>
    </row>
    <row r="363" spans="1:7" x14ac:dyDescent="0.25">
      <c r="A363" s="83" t="s">
        <v>727</v>
      </c>
      <c r="B363" s="15" t="s">
        <v>728</v>
      </c>
      <c r="C363" s="25" t="s">
        <v>12</v>
      </c>
      <c r="D363" s="65">
        <v>10</v>
      </c>
      <c r="E363" s="66"/>
      <c r="F363" s="42">
        <f t="shared" si="18"/>
        <v>0</v>
      </c>
      <c r="G363" s="42"/>
    </row>
    <row r="364" spans="1:7" x14ac:dyDescent="0.25">
      <c r="A364" s="83" t="s">
        <v>729</v>
      </c>
      <c r="B364" s="15" t="s">
        <v>730</v>
      </c>
      <c r="C364" s="25" t="s">
        <v>12</v>
      </c>
      <c r="D364" s="65">
        <v>1</v>
      </c>
      <c r="E364" s="66"/>
      <c r="F364" s="42">
        <f>D364*E364</f>
        <v>0</v>
      </c>
      <c r="G364" s="42"/>
    </row>
    <row r="365" spans="1:7" x14ac:dyDescent="0.25">
      <c r="A365" s="83" t="s">
        <v>731</v>
      </c>
      <c r="B365" s="15" t="s">
        <v>732</v>
      </c>
      <c r="C365" s="25" t="s">
        <v>12</v>
      </c>
      <c r="D365" s="65">
        <v>14</v>
      </c>
      <c r="E365" s="66"/>
      <c r="F365" s="42">
        <f>D365*E365</f>
        <v>0</v>
      </c>
      <c r="G365" s="42"/>
    </row>
    <row r="366" spans="1:7" x14ac:dyDescent="0.25">
      <c r="A366" s="83" t="s">
        <v>733</v>
      </c>
      <c r="B366" s="15" t="s">
        <v>734</v>
      </c>
      <c r="C366" s="25" t="s">
        <v>12</v>
      </c>
      <c r="D366" s="65">
        <v>3</v>
      </c>
      <c r="E366" s="66"/>
      <c r="F366" s="42">
        <f t="shared" ref="F366:F380" si="19">D366*E366</f>
        <v>0</v>
      </c>
      <c r="G366" s="42"/>
    </row>
    <row r="367" spans="1:7" x14ac:dyDescent="0.25">
      <c r="A367" s="83" t="s">
        <v>735</v>
      </c>
      <c r="B367" s="15" t="s">
        <v>736</v>
      </c>
      <c r="C367" s="25" t="s">
        <v>12</v>
      </c>
      <c r="D367" s="65">
        <v>94</v>
      </c>
      <c r="E367" s="66"/>
      <c r="F367" s="42">
        <f t="shared" si="19"/>
        <v>0</v>
      </c>
      <c r="G367" s="42"/>
    </row>
    <row r="368" spans="1:7" x14ac:dyDescent="0.25">
      <c r="A368" s="18" t="s">
        <v>737</v>
      </c>
      <c r="B368" s="84" t="s">
        <v>738</v>
      </c>
      <c r="C368" s="20"/>
      <c r="D368" s="21"/>
      <c r="E368" s="22"/>
      <c r="F368" s="23"/>
      <c r="G368" s="24">
        <f>SUM(F368:F376)</f>
        <v>0</v>
      </c>
    </row>
    <row r="369" spans="1:7" x14ac:dyDescent="0.25">
      <c r="A369" s="83" t="s">
        <v>739</v>
      </c>
      <c r="B369" s="15" t="s">
        <v>740</v>
      </c>
      <c r="C369" s="25" t="s">
        <v>12</v>
      </c>
      <c r="D369" s="65">
        <v>5</v>
      </c>
      <c r="E369" s="66"/>
      <c r="F369" s="42">
        <f t="shared" si="19"/>
        <v>0</v>
      </c>
      <c r="G369" s="42"/>
    </row>
    <row r="370" spans="1:7" x14ac:dyDescent="0.25">
      <c r="A370" s="83" t="s">
        <v>741</v>
      </c>
      <c r="B370" s="15" t="s">
        <v>742</v>
      </c>
      <c r="C370" s="25" t="s">
        <v>12</v>
      </c>
      <c r="D370" s="65">
        <v>30</v>
      </c>
      <c r="E370" s="66"/>
      <c r="F370" s="42">
        <f t="shared" si="19"/>
        <v>0</v>
      </c>
      <c r="G370" s="42"/>
    </row>
    <row r="371" spans="1:7" x14ac:dyDescent="0.25">
      <c r="A371" s="83" t="s">
        <v>743</v>
      </c>
      <c r="B371" s="15" t="s">
        <v>744</v>
      </c>
      <c r="C371" s="25" t="s">
        <v>12</v>
      </c>
      <c r="D371" s="65">
        <v>4</v>
      </c>
      <c r="E371" s="66"/>
      <c r="F371" s="42">
        <f t="shared" si="19"/>
        <v>0</v>
      </c>
      <c r="G371" s="42"/>
    </row>
    <row r="372" spans="1:7" x14ac:dyDescent="0.25">
      <c r="A372" s="83" t="s">
        <v>745</v>
      </c>
      <c r="B372" s="15" t="s">
        <v>746</v>
      </c>
      <c r="C372" s="25" t="s">
        <v>117</v>
      </c>
      <c r="D372" s="65">
        <v>16</v>
      </c>
      <c r="E372" s="66"/>
      <c r="F372" s="42">
        <f t="shared" si="19"/>
        <v>0</v>
      </c>
      <c r="G372" s="42"/>
    </row>
    <row r="373" spans="1:7" x14ac:dyDescent="0.25">
      <c r="A373" s="83" t="s">
        <v>747</v>
      </c>
      <c r="B373" s="15" t="s">
        <v>748</v>
      </c>
      <c r="C373" s="25" t="s">
        <v>117</v>
      </c>
      <c r="D373" s="65">
        <v>2135</v>
      </c>
      <c r="E373" s="66"/>
      <c r="F373" s="42">
        <f t="shared" si="19"/>
        <v>0</v>
      </c>
      <c r="G373" s="42"/>
    </row>
    <row r="374" spans="1:7" x14ac:dyDescent="0.25">
      <c r="A374" s="83" t="s">
        <v>749</v>
      </c>
      <c r="B374" s="15" t="s">
        <v>750</v>
      </c>
      <c r="C374" s="25" t="s">
        <v>117</v>
      </c>
      <c r="D374" s="65">
        <v>1380</v>
      </c>
      <c r="E374" s="66"/>
      <c r="F374" s="42">
        <f t="shared" si="19"/>
        <v>0</v>
      </c>
      <c r="G374" s="42"/>
    </row>
    <row r="375" spans="1:7" x14ac:dyDescent="0.25">
      <c r="A375" s="83" t="s">
        <v>751</v>
      </c>
      <c r="B375" s="15" t="s">
        <v>752</v>
      </c>
      <c r="C375" s="25" t="s">
        <v>117</v>
      </c>
      <c r="D375" s="65">
        <v>3500</v>
      </c>
      <c r="E375" s="66"/>
      <c r="F375" s="42">
        <f t="shared" si="19"/>
        <v>0</v>
      </c>
      <c r="G375" s="42"/>
    </row>
    <row r="376" spans="1:7" x14ac:dyDescent="0.25">
      <c r="A376" s="18" t="s">
        <v>753</v>
      </c>
      <c r="B376" s="19" t="s">
        <v>754</v>
      </c>
      <c r="C376" s="20"/>
      <c r="D376" s="21"/>
      <c r="E376" s="22"/>
      <c r="F376" s="23"/>
      <c r="G376" s="24">
        <f>SUM(F376:F392)</f>
        <v>0</v>
      </c>
    </row>
    <row r="377" spans="1:7" x14ac:dyDescent="0.25">
      <c r="A377" s="83" t="s">
        <v>755</v>
      </c>
      <c r="B377" s="15" t="s">
        <v>756</v>
      </c>
      <c r="C377" s="25" t="s">
        <v>117</v>
      </c>
      <c r="D377" s="65">
        <v>17</v>
      </c>
      <c r="E377" s="66"/>
      <c r="F377" s="42">
        <f t="shared" si="19"/>
        <v>0</v>
      </c>
      <c r="G377" s="42"/>
    </row>
    <row r="378" spans="1:7" x14ac:dyDescent="0.25">
      <c r="A378" s="83" t="s">
        <v>757</v>
      </c>
      <c r="B378" s="15" t="s">
        <v>758</v>
      </c>
      <c r="C378" s="25" t="s">
        <v>117</v>
      </c>
      <c r="D378" s="65">
        <v>19</v>
      </c>
      <c r="E378" s="66"/>
      <c r="F378" s="42">
        <f t="shared" si="19"/>
        <v>0</v>
      </c>
      <c r="G378" s="42"/>
    </row>
    <row r="379" spans="1:7" x14ac:dyDescent="0.25">
      <c r="A379" s="83" t="s">
        <v>759</v>
      </c>
      <c r="B379" s="15" t="s">
        <v>760</v>
      </c>
      <c r="C379" s="25" t="s">
        <v>117</v>
      </c>
      <c r="D379" s="65">
        <v>34</v>
      </c>
      <c r="E379" s="66"/>
      <c r="F379" s="42">
        <f t="shared" si="19"/>
        <v>0</v>
      </c>
      <c r="G379" s="42"/>
    </row>
    <row r="380" spans="1:7" x14ac:dyDescent="0.25">
      <c r="A380" s="83" t="s">
        <v>761</v>
      </c>
      <c r="B380" s="15" t="s">
        <v>762</v>
      </c>
      <c r="C380" s="25" t="s">
        <v>117</v>
      </c>
      <c r="D380" s="65">
        <v>1500</v>
      </c>
      <c r="E380" s="66"/>
      <c r="F380" s="42">
        <f t="shared" si="19"/>
        <v>0</v>
      </c>
      <c r="G380" s="42"/>
    </row>
    <row r="381" spans="1:7" x14ac:dyDescent="0.25">
      <c r="A381" s="83" t="s">
        <v>763</v>
      </c>
      <c r="B381" s="15" t="s">
        <v>764</v>
      </c>
      <c r="C381" s="25" t="s">
        <v>12</v>
      </c>
      <c r="D381" s="65">
        <v>2850</v>
      </c>
      <c r="E381" s="66"/>
      <c r="F381" s="42">
        <f>D381*E381</f>
        <v>0</v>
      </c>
      <c r="G381" s="42"/>
    </row>
    <row r="382" spans="1:7" x14ac:dyDescent="0.25">
      <c r="A382" s="83" t="s">
        <v>765</v>
      </c>
      <c r="B382" s="15" t="s">
        <v>766</v>
      </c>
      <c r="C382" s="25" t="s">
        <v>12</v>
      </c>
      <c r="D382" s="65">
        <v>4800</v>
      </c>
      <c r="E382" s="66"/>
      <c r="F382" s="42">
        <f>D382*E382</f>
        <v>0</v>
      </c>
      <c r="G382" s="42"/>
    </row>
    <row r="383" spans="1:7" x14ac:dyDescent="0.25">
      <c r="A383" s="83" t="s">
        <v>767</v>
      </c>
      <c r="B383" s="15" t="s">
        <v>768</v>
      </c>
      <c r="C383" s="25" t="s">
        <v>12</v>
      </c>
      <c r="D383" s="65">
        <v>2000</v>
      </c>
      <c r="E383" s="66"/>
      <c r="F383" s="42">
        <f t="shared" ref="F383:F387" si="20">D383*E383</f>
        <v>0</v>
      </c>
      <c r="G383" s="42"/>
    </row>
    <row r="384" spans="1:7" x14ac:dyDescent="0.25">
      <c r="A384" s="83" t="s">
        <v>769</v>
      </c>
      <c r="B384" s="15" t="s">
        <v>770</v>
      </c>
      <c r="C384" s="25" t="s">
        <v>117</v>
      </c>
      <c r="D384" s="65">
        <v>460</v>
      </c>
      <c r="E384" s="66"/>
      <c r="F384" s="42">
        <f t="shared" si="20"/>
        <v>0</v>
      </c>
      <c r="G384" s="42"/>
    </row>
    <row r="385" spans="1:7" x14ac:dyDescent="0.25">
      <c r="A385" s="83" t="s">
        <v>771</v>
      </c>
      <c r="B385" s="15" t="s">
        <v>772</v>
      </c>
      <c r="C385" s="25" t="s">
        <v>117</v>
      </c>
      <c r="D385" s="65">
        <v>700</v>
      </c>
      <c r="E385" s="66"/>
      <c r="F385" s="42">
        <f t="shared" si="20"/>
        <v>0</v>
      </c>
      <c r="G385" s="42"/>
    </row>
    <row r="386" spans="1:7" x14ac:dyDescent="0.25">
      <c r="A386" s="83" t="s">
        <v>773</v>
      </c>
      <c r="B386" s="15" t="s">
        <v>774</v>
      </c>
      <c r="C386" s="25" t="s">
        <v>12</v>
      </c>
      <c r="D386" s="65">
        <v>720</v>
      </c>
      <c r="E386" s="66"/>
      <c r="F386" s="42">
        <f t="shared" si="20"/>
        <v>0</v>
      </c>
      <c r="G386" s="42"/>
    </row>
    <row r="387" spans="1:7" x14ac:dyDescent="0.25">
      <c r="A387" s="83" t="s">
        <v>775</v>
      </c>
      <c r="B387" s="15" t="s">
        <v>776</v>
      </c>
      <c r="C387" s="25" t="s">
        <v>12</v>
      </c>
      <c r="D387" s="65">
        <v>450</v>
      </c>
      <c r="E387" s="66"/>
      <c r="F387" s="42">
        <f t="shared" si="20"/>
        <v>0</v>
      </c>
      <c r="G387" s="42"/>
    </row>
    <row r="388" spans="1:7" x14ac:dyDescent="0.25">
      <c r="A388" s="83" t="s">
        <v>777</v>
      </c>
      <c r="B388" s="15" t="s">
        <v>778</v>
      </c>
      <c r="C388" s="25" t="s">
        <v>12</v>
      </c>
      <c r="D388" s="65">
        <v>250</v>
      </c>
      <c r="E388" s="66"/>
      <c r="F388" s="42">
        <f>D388*E388</f>
        <v>0</v>
      </c>
      <c r="G388" s="42"/>
    </row>
    <row r="389" spans="1:7" x14ac:dyDescent="0.25">
      <c r="A389" s="83" t="s">
        <v>779</v>
      </c>
      <c r="B389" s="15" t="s">
        <v>780</v>
      </c>
      <c r="C389" s="25" t="s">
        <v>117</v>
      </c>
      <c r="D389" s="65">
        <v>460</v>
      </c>
      <c r="E389" s="66"/>
      <c r="F389" s="42">
        <f>D389*E389</f>
        <v>0</v>
      </c>
      <c r="G389" s="42"/>
    </row>
    <row r="390" spans="1:7" x14ac:dyDescent="0.25">
      <c r="A390" s="83" t="s">
        <v>781</v>
      </c>
      <c r="B390" s="15" t="s">
        <v>782</v>
      </c>
      <c r="C390" s="25" t="s">
        <v>117</v>
      </c>
      <c r="D390" s="65">
        <v>1250</v>
      </c>
      <c r="E390" s="66"/>
      <c r="F390" s="42">
        <f t="shared" ref="F390:F393" si="21">D390*E390</f>
        <v>0</v>
      </c>
      <c r="G390" s="42"/>
    </row>
    <row r="391" spans="1:7" x14ac:dyDescent="0.25">
      <c r="A391" s="83" t="s">
        <v>783</v>
      </c>
      <c r="B391" s="15" t="s">
        <v>662</v>
      </c>
      <c r="C391" s="25" t="s">
        <v>12</v>
      </c>
      <c r="D391" s="65">
        <v>1</v>
      </c>
      <c r="E391" s="66"/>
      <c r="F391" s="42">
        <f t="shared" si="21"/>
        <v>0</v>
      </c>
      <c r="G391" s="42"/>
    </row>
    <row r="392" spans="1:7" x14ac:dyDescent="0.25">
      <c r="A392" s="18" t="s">
        <v>784</v>
      </c>
      <c r="B392" s="19" t="s">
        <v>785</v>
      </c>
      <c r="C392" s="20"/>
      <c r="D392" s="21"/>
      <c r="E392" s="22"/>
      <c r="F392" s="23"/>
      <c r="G392" s="24">
        <f>SUM(F392:F405)</f>
        <v>0</v>
      </c>
    </row>
    <row r="393" spans="1:7" x14ac:dyDescent="0.25">
      <c r="A393" s="83" t="s">
        <v>786</v>
      </c>
      <c r="B393" s="15" t="s">
        <v>787</v>
      </c>
      <c r="C393" s="25" t="s">
        <v>12</v>
      </c>
      <c r="D393" s="65">
        <v>25</v>
      </c>
      <c r="E393" s="66"/>
      <c r="F393" s="42">
        <f t="shared" si="21"/>
        <v>0</v>
      </c>
      <c r="G393" s="42"/>
    </row>
    <row r="394" spans="1:7" x14ac:dyDescent="0.25">
      <c r="A394" s="83" t="s">
        <v>788</v>
      </c>
      <c r="B394" s="15" t="s">
        <v>789</v>
      </c>
      <c r="C394" s="25" t="s">
        <v>12</v>
      </c>
      <c r="D394" s="65">
        <v>273</v>
      </c>
      <c r="E394" s="66"/>
      <c r="F394" s="42">
        <f>D394*E394</f>
        <v>0</v>
      </c>
      <c r="G394" s="42"/>
    </row>
    <row r="395" spans="1:7" x14ac:dyDescent="0.25">
      <c r="A395" s="83" t="s">
        <v>790</v>
      </c>
      <c r="B395" s="15" t="s">
        <v>791</v>
      </c>
      <c r="C395" s="25" t="s">
        <v>12</v>
      </c>
      <c r="D395" s="65">
        <v>6</v>
      </c>
      <c r="E395" s="66"/>
      <c r="F395" s="42">
        <f>D395*E395</f>
        <v>0</v>
      </c>
      <c r="G395" s="42"/>
    </row>
    <row r="396" spans="1:7" x14ac:dyDescent="0.25">
      <c r="A396" s="83" t="s">
        <v>792</v>
      </c>
      <c r="B396" s="15" t="s">
        <v>793</v>
      </c>
      <c r="C396" s="25" t="s">
        <v>117</v>
      </c>
      <c r="D396" s="65">
        <v>245</v>
      </c>
      <c r="E396" s="66"/>
      <c r="F396" s="42">
        <f t="shared" ref="F396:F401" si="22">D396*E396</f>
        <v>0</v>
      </c>
      <c r="G396" s="42"/>
    </row>
    <row r="397" spans="1:7" x14ac:dyDescent="0.25">
      <c r="A397" s="83" t="s">
        <v>794</v>
      </c>
      <c r="B397" s="15" t="s">
        <v>795</v>
      </c>
      <c r="C397" s="25" t="s">
        <v>117</v>
      </c>
      <c r="D397" s="65">
        <v>459</v>
      </c>
      <c r="E397" s="66"/>
      <c r="F397" s="42">
        <f t="shared" si="22"/>
        <v>0</v>
      </c>
      <c r="G397" s="42"/>
    </row>
    <row r="398" spans="1:7" x14ac:dyDescent="0.25">
      <c r="A398" s="83" t="s">
        <v>796</v>
      </c>
      <c r="B398" s="15" t="s">
        <v>797</v>
      </c>
      <c r="C398" s="25" t="s">
        <v>12</v>
      </c>
      <c r="D398" s="65">
        <v>19</v>
      </c>
      <c r="E398" s="66"/>
      <c r="F398" s="42">
        <f t="shared" si="22"/>
        <v>0</v>
      </c>
      <c r="G398" s="42"/>
    </row>
    <row r="399" spans="1:7" x14ac:dyDescent="0.25">
      <c r="A399" s="83" t="s">
        <v>798</v>
      </c>
      <c r="B399" s="15" t="s">
        <v>799</v>
      </c>
      <c r="C399" s="25" t="s">
        <v>12</v>
      </c>
      <c r="D399" s="65">
        <v>8</v>
      </c>
      <c r="E399" s="66"/>
      <c r="F399" s="42">
        <f t="shared" si="22"/>
        <v>0</v>
      </c>
      <c r="G399" s="42"/>
    </row>
    <row r="400" spans="1:7" x14ac:dyDescent="0.25">
      <c r="A400" s="83" t="s">
        <v>800</v>
      </c>
      <c r="B400" s="15" t="s">
        <v>801</v>
      </c>
      <c r="C400" s="25" t="s">
        <v>117</v>
      </c>
      <c r="D400" s="65">
        <v>8</v>
      </c>
      <c r="E400" s="66"/>
      <c r="F400" s="42">
        <f t="shared" si="22"/>
        <v>0</v>
      </c>
      <c r="G400" s="42"/>
    </row>
    <row r="401" spans="1:7" x14ac:dyDescent="0.25">
      <c r="A401" s="83" t="s">
        <v>802</v>
      </c>
      <c r="B401" s="15" t="s">
        <v>571</v>
      </c>
      <c r="C401" s="25" t="s">
        <v>117</v>
      </c>
      <c r="D401" s="65">
        <v>250</v>
      </c>
      <c r="E401" s="66"/>
      <c r="F401" s="42">
        <f t="shared" si="22"/>
        <v>0</v>
      </c>
      <c r="G401" s="42"/>
    </row>
    <row r="402" spans="1:7" x14ac:dyDescent="0.25">
      <c r="A402" s="83" t="s">
        <v>803</v>
      </c>
      <c r="B402" s="15" t="s">
        <v>804</v>
      </c>
      <c r="C402" s="25" t="s">
        <v>12</v>
      </c>
      <c r="D402" s="65">
        <v>200</v>
      </c>
      <c r="E402" s="66"/>
      <c r="F402" s="42">
        <f>D402*E402</f>
        <v>0</v>
      </c>
      <c r="G402" s="42"/>
    </row>
    <row r="403" spans="1:7" x14ac:dyDescent="0.25">
      <c r="A403" s="83" t="s">
        <v>805</v>
      </c>
      <c r="B403" s="15" t="s">
        <v>806</v>
      </c>
      <c r="C403" s="25" t="s">
        <v>12</v>
      </c>
      <c r="D403" s="65">
        <v>1</v>
      </c>
      <c r="E403" s="66"/>
      <c r="F403" s="42">
        <f>D403*E403</f>
        <v>0</v>
      </c>
      <c r="G403" s="42"/>
    </row>
    <row r="404" spans="1:7" x14ac:dyDescent="0.25">
      <c r="A404" s="83" t="s">
        <v>807</v>
      </c>
      <c r="B404" s="15" t="s">
        <v>808</v>
      </c>
      <c r="C404" s="25" t="s">
        <v>12</v>
      </c>
      <c r="D404" s="65"/>
      <c r="E404" s="66"/>
      <c r="F404" s="42"/>
      <c r="G404" s="42"/>
    </row>
    <row r="405" spans="1:7" x14ac:dyDescent="0.25">
      <c r="A405" s="18" t="s">
        <v>809</v>
      </c>
      <c r="B405" s="19" t="s">
        <v>810</v>
      </c>
      <c r="C405" s="20"/>
      <c r="D405" s="21"/>
      <c r="E405" s="22"/>
      <c r="F405" s="43"/>
      <c r="G405" s="24">
        <f>F406</f>
        <v>0</v>
      </c>
    </row>
    <row r="406" spans="1:7" x14ac:dyDescent="0.25">
      <c r="A406" s="14" t="s">
        <v>811</v>
      </c>
      <c r="B406" s="15" t="s">
        <v>812</v>
      </c>
      <c r="C406" s="25">
        <v>1</v>
      </c>
      <c r="D406" s="41" t="s">
        <v>12</v>
      </c>
      <c r="E406" s="27"/>
      <c r="F406" s="42">
        <v>0</v>
      </c>
      <c r="G406" s="42"/>
    </row>
    <row r="407" spans="1:7" ht="15.75" x14ac:dyDescent="0.25">
      <c r="A407" s="87" t="s">
        <v>813</v>
      </c>
      <c r="B407" s="87"/>
      <c r="C407" s="87"/>
      <c r="D407" s="87"/>
      <c r="E407" s="87"/>
      <c r="F407" s="88" t="str">
        <f>IF(SUM(F6:F406)=G407,"","Błąd w sumie!")</f>
        <v/>
      </c>
      <c r="G407" s="88">
        <f>SUM(G5:G406)</f>
        <v>0</v>
      </c>
    </row>
  </sheetData>
  <mergeCells count="6">
    <mergeCell ref="A1:F1"/>
    <mergeCell ref="D6:D11"/>
    <mergeCell ref="E8:E11"/>
    <mergeCell ref="F8:F11"/>
    <mergeCell ref="G8:G11"/>
    <mergeCell ref="A407:E407"/>
  </mergeCells>
  <conditionalFormatting sqref="F407">
    <cfRule type="containsText" dxfId="0" priority="1" operator="containsText" text="Błąd w sumie!">
      <formula>NOT(ISERROR(SEARCH("Błąd w sumie!",F407)))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Orczykowski</dc:creator>
  <cp:lastModifiedBy>Marek Orczykowski</cp:lastModifiedBy>
  <dcterms:created xsi:type="dcterms:W3CDTF">2024-01-05T11:21:48Z</dcterms:created>
  <dcterms:modified xsi:type="dcterms:W3CDTF">2024-01-05T11:23:07Z</dcterms:modified>
</cp:coreProperties>
</file>